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05" yWindow="-105" windowWidth="17490" windowHeight="10440"/>
  </bookViews>
  <sheets>
    <sheet name="заходи" sheetId="23" r:id="rId1"/>
  </sheets>
  <definedNames>
    <definedName name="_xlnm.Print_Titles" localSheetId="0">заходи!$14:$14</definedName>
    <definedName name="_xlnm.Print_Area" localSheetId="0">заходи!$A$1:$M$90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2" i="23"/>
  <c r="F43"/>
  <c r="F44"/>
  <c r="F45"/>
  <c r="F46"/>
  <c r="F47"/>
  <c r="F48"/>
  <c r="F64" l="1"/>
  <c r="F21"/>
  <c r="F33"/>
  <c r="F32" l="1"/>
  <c r="F19"/>
  <c r="F18"/>
  <c r="F79"/>
  <c r="F76"/>
  <c r="F70"/>
  <c r="F31" l="1"/>
  <c r="F30"/>
  <c r="F29"/>
  <c r="F28"/>
  <c r="F27"/>
  <c r="F26"/>
  <c r="F25"/>
  <c r="F24"/>
  <c r="F23"/>
  <c r="F20" l="1"/>
  <c r="F42"/>
  <c r="F69"/>
  <c r="F58" l="1"/>
  <c r="F59"/>
  <c r="F56"/>
  <c r="F55"/>
  <c r="F54"/>
</calcChain>
</file>

<file path=xl/sharedStrings.xml><?xml version="1.0" encoding="utf-8"?>
<sst xmlns="http://schemas.openxmlformats.org/spreadsheetml/2006/main" count="219" uniqueCount="158">
  <si>
    <t>№
з/п</t>
  </si>
  <si>
    <t>Зміст заходу</t>
  </si>
  <si>
    <t xml:space="preserve">Термін
виконан-
ня 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</si>
  <si>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</si>
  <si>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</si>
  <si>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</si>
  <si>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</si>
  <si>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</si>
  <si>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Держав-
ного
бюджету</t>
  </si>
  <si>
    <t>місцевих бюджетів</t>
  </si>
  <si>
    <t>підпри-
ємств</t>
  </si>
  <si>
    <t>інших 
джерел</t>
  </si>
  <si>
    <t>значення показника</t>
  </si>
  <si>
    <t>обласного
бюджету</t>
  </si>
  <si>
    <t>№ і назва завдання Стратегії розвитку Донецької області на період до 2020 року або стратегії розвитку міста (району, ОТГ)</t>
  </si>
  <si>
    <t>міський бюджет</t>
  </si>
  <si>
    <t>Протягом року</t>
  </si>
  <si>
    <t>1 одиниця</t>
  </si>
  <si>
    <t>10 одиниць</t>
  </si>
  <si>
    <t>Ціль 1. Економічний розвиток та підвищення зайнятості населення</t>
  </si>
  <si>
    <t>найменування          показника</t>
  </si>
  <si>
    <t>Ціль 3. Людський розвиток, надання якісних соціальних послуг та вирішення питань внутрішньо переміщених осіб</t>
  </si>
  <si>
    <t>3.1.7. Розвиток підприємницького середовища</t>
  </si>
  <si>
    <t>ЗАТВЕРДЖЕНО</t>
  </si>
  <si>
    <t>Рішення Бахмутської міської ради</t>
  </si>
  <si>
    <t>Доповнити новими заходами наступного змісту:</t>
  </si>
  <si>
    <t>Рядок "Всього" викласти у новій редакції наступного змісту:</t>
  </si>
  <si>
    <t xml:space="preserve">Бахмутської міської ради                                                                                                                                                     </t>
  </si>
  <si>
    <t>М.А. Юхно</t>
  </si>
  <si>
    <t xml:space="preserve">Секретар  Бахмутської міської ради                                                                                                                                 </t>
  </si>
  <si>
    <t xml:space="preserve"> С.І. Кіщенко</t>
  </si>
  <si>
    <t xml:space="preserve">Начальник Управління економічного розвитку </t>
  </si>
  <si>
    <t>Протягом 
року</t>
  </si>
  <si>
    <t>(Додаток 1)</t>
  </si>
  <si>
    <t xml:space="preserve">Зміни до підрозділу 3.1. «Заходи щодо забезпечення виконання завдань Програми» розділу 3 «Шляхи розв’язання проблем розвитку міста та досягнення поставлених цілей» </t>
  </si>
  <si>
    <t>Ефективне функціонування Центру надання адміністративних послуг Бахмутської міської ради. Проведення моніторингу роботи  Центру надання адміністративних послуг Бахмутської міської ради</t>
  </si>
  <si>
    <t>Відділ надання адміністративних послуг Бахмутської міської ради</t>
  </si>
  <si>
    <t>Кількість наданих адмінпослуг  за рік,  кількість видів послуг</t>
  </si>
  <si>
    <t>16000 одиниць,                                     180 видів</t>
  </si>
  <si>
    <t>3.1.19. Охорона здоров'я</t>
  </si>
  <si>
    <t>Рядок 2 викласти у новій редакції наступного змісту:</t>
  </si>
  <si>
    <t>1.2.1. Створювати підприємницьку інфраструктуру, спростити та збільшити прозорість адміністративних процедур, зокрема на депресивних територіях (у т.ч. малі міста)</t>
  </si>
  <si>
    <t>Рядки 2, 15 викласти у новій редакції наступного змісту:</t>
  </si>
  <si>
    <t>3.5.1. Розвивати інфраструктуру системи охорони здоров'я</t>
  </si>
  <si>
    <t>Впровадження електронного документообігу в комунальних некомерційних підприємствах м. Бахмут</t>
  </si>
  <si>
    <t>Кількість закладів охорони здоров'я в яких буде впроваджено документообіг</t>
  </si>
  <si>
    <t>3 заклади</t>
  </si>
  <si>
    <t>Забезпечення пільгової категорії населення:</t>
  </si>
  <si>
    <t>- слуховими апаратами;</t>
  </si>
  <si>
    <t>Кількість слухових апаратів для дітей</t>
  </si>
  <si>
    <t xml:space="preserve"> від 18.12.2018 № 6/124-2393, із змінами, внесеними до неї рішенням Бахмутської міської ради від 27.03.2019 №6/127-2491 </t>
  </si>
  <si>
    <t>Забезпечення медичним обслуговуванням осіб, які вимушено переміщені із зони АТО</t>
  </si>
  <si>
    <t>Кількість ВПО, які зареєстровані на території м. Бахмут</t>
  </si>
  <si>
    <t>1965 осіб</t>
  </si>
  <si>
    <t xml:space="preserve">Придбання комп’ютерного томографу </t>
  </si>
  <si>
    <t>Кількість обладнання</t>
  </si>
  <si>
    <t>Управління  охорони здоров'я Бахмутської міської ради, комунальні некомерційні підприємства м. Бахмут</t>
  </si>
  <si>
    <t>Бахмутська міська рада, Управління  охорони здоров`я Бахмутської міської ради, КНП «Багатопрофільна лікарня інтенсивного лікування м.Бахмут»</t>
  </si>
  <si>
    <t>3.1.21.  Культура і туризм</t>
  </si>
  <si>
    <t>Доповнити новим заходом наступного змісту:</t>
  </si>
  <si>
    <t>3.5.5. Сприяти збереженню та розвивати історико-культурну та духовну спадщину, створювати умови для патріотичного виховання населення</t>
  </si>
  <si>
    <t>Управління культури Бахмутської міської ради, Бахмутська міська централізована бібліотечна система</t>
  </si>
  <si>
    <t>Придбання апаратно-програмного комп'ютерного тифлокомплексу синтезу мови для бібліотеки-філіалу №1 для людей з вадами зору Бахмутської міської централізованої бібліотечної системи</t>
  </si>
  <si>
    <t>Кількість придбаного комплексного обладнання</t>
  </si>
  <si>
    <t>Ціль 2. Підвищення спроможності місцевого самоврядування</t>
  </si>
  <si>
    <t>3.1.14. Розвиток громадянського суспільства</t>
  </si>
  <si>
    <t>Залучення громадян до реалізації громадського проекту «Бюджет участі»</t>
  </si>
  <si>
    <t>Кількість проектів-переможців</t>
  </si>
  <si>
    <t>Рядок  9 викласти у новій редакції наступного змісту:</t>
  </si>
  <si>
    <t>2.1.1. Заохочувати і підтримувати участь громадян у прийнятті рішень через Громадські ради, консультації з громадськістю, а також розширювати можливості громадян, особливо вразливих верств населення, приймати участь у громадському житті.</t>
  </si>
  <si>
    <t>3.1.5. Житлово-комунальне господарство та комунальна інфраструктура</t>
  </si>
  <si>
    <t>Кількість документів</t>
  </si>
  <si>
    <t>5 одиниць</t>
  </si>
  <si>
    <t>Інше.</t>
  </si>
  <si>
    <t>25 одиниць</t>
  </si>
  <si>
    <t>Інші витрати  (отримання нотаріальних виписок, сертифікатів, судовий збір, інше)</t>
  </si>
  <si>
    <t>УРМГ та КБ, КП "БАХМУТ-ВОДА"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</si>
  <si>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</t>
  </si>
  <si>
    <t>Виготовлення технічної документації на багатоквартирні будинки, які передані в управління ОСББ, та інших документів (актів, схем тощо).</t>
  </si>
  <si>
    <t>Кількість багатоквартирних будинків, по яким необхідно виготовити технічну документацію</t>
  </si>
  <si>
    <t>15 одиниць</t>
  </si>
  <si>
    <t>Проведення  енергоаудиту  багатоквартирних будинків міста</t>
  </si>
  <si>
    <t>Кількість багатоквартирних будинків,  по яким необхідно провести енергоаудит</t>
  </si>
  <si>
    <t xml:space="preserve">Виконання капітальних ремонтів у багатоквартирних  будинках міста </t>
  </si>
  <si>
    <t>Кількість багатоквартирних будинків, у яких необхідно провести капітальний ремонт</t>
  </si>
  <si>
    <t xml:space="preserve">Реконструкція, заміна та модернізація пасажирських ліфтів
</t>
  </si>
  <si>
    <t>Кількість пасажирських ліфтів, які необхідно замінити, модернізувати та реконструювати</t>
  </si>
  <si>
    <t>Кількість розробленої ПКД</t>
  </si>
  <si>
    <t>Заходи з утеплення зовнішніх стін багатоквартирного будинку</t>
  </si>
  <si>
    <t>Комплекс заходів щодо безпечної експлуатації багатоквартирних будинків та ліквідації аварійних ситуацій</t>
  </si>
  <si>
    <t>Придбання мобільних туалетних кабін «Екостайл»</t>
  </si>
  <si>
    <t>УРМГ та КБ,                      КП "БККП"</t>
  </si>
  <si>
    <t>Кількість придбаних мобільних туалетних кабін</t>
  </si>
  <si>
    <t>12 заходів</t>
  </si>
  <si>
    <t xml:space="preserve">Кількість запланованих заходів </t>
  </si>
  <si>
    <t xml:space="preserve"> 98 нотаріальних виписок, 4 сертифікати, 1 судовий збір</t>
  </si>
  <si>
    <t>Проведення свят</t>
  </si>
  <si>
    <t>Управління культури Бахмутської міської ради, Управління з питань фізичної культури та  спорту Бахмутської міської ради, УРМГ та КБ, Управління освіти Бахмутської міської ради</t>
  </si>
  <si>
    <t>Збільшення відвідувачив культурних заходів</t>
  </si>
  <si>
    <t>на 10000 осіб</t>
  </si>
  <si>
    <t>Ціль 4. Розбудова безпечного суспільства</t>
  </si>
  <si>
    <t>Рядок 15 викласти у новій редакції наступного змісту:</t>
  </si>
  <si>
    <t xml:space="preserve">4.1.2. Підтримувати правоохоронні органи та органи правосуддя задля оперативного реагування на прояви корупції, організовану злочинність з метою захисту прав  </t>
  </si>
  <si>
    <t>Встановлення системи відеоспостереження на адміністративній будівлі Бахмутської міської ради за адресою: м. Бахмут, вул. Миру, 44</t>
  </si>
  <si>
    <t xml:space="preserve">Протягом року 
</t>
  </si>
  <si>
    <t>Кількість встановленних камер відеоспостереження</t>
  </si>
  <si>
    <t xml:space="preserve">13 одиниць </t>
  </si>
  <si>
    <t>Відділ бухгалтерського обліку та звітності Бахмутської міської ради</t>
  </si>
  <si>
    <t>3.1.27.  Розвиток комп'ютерних технологій</t>
  </si>
  <si>
    <t>Рядок 4 викласти у новій редакції наступного змісту:</t>
  </si>
  <si>
    <t>Придбання нової комп’ютерної техніки для  апарату Бахмутської міської ради</t>
  </si>
  <si>
    <t>Фінансове управління Бахмутської міської ради, відділ комп'ютерного забезпечення Бахмутської міської ради, відділ бухгалтерського обліку та звітності Бахмутської міської ради</t>
  </si>
  <si>
    <t>Кількість придбаної комп’ютерної техніки</t>
  </si>
  <si>
    <t>30 одиниць</t>
  </si>
  <si>
    <t>2.1.2. Покращувати підзвітність і прозорість роботи органів місцевого самоврядування шляхом внесення змін до організаційної структури та внутрішніх процесів, розвитку кадрового потенціалу, а також впровадження етичних норм та обов'язкової прозорості</t>
  </si>
  <si>
    <t xml:space="preserve">УРМГ та КБ,  КП "БЖУК", ОСББ, СББ, ЖБК
</t>
  </si>
  <si>
    <t>Капітальний ремонт вулиць, доріг та тротуарів у м.Бахмут</t>
  </si>
  <si>
    <t>Кількість придбанного обладнання</t>
  </si>
  <si>
    <t>УРМГ та КБ, КП "БККП", Управління муніципального розвитку Бахмутської міської ради</t>
  </si>
  <si>
    <t>Придбання контейнерних майданчиків та контейнерів для роздільного збору відходів</t>
  </si>
  <si>
    <t>Кількість придбаних контейнерних майданчиків та контейнерів для роздільного збору відходів</t>
  </si>
  <si>
    <t>24 майданчика,                   72 контейнера</t>
  </si>
  <si>
    <t>Кількість багато-квартирних будинків, у яких планується провести утеплення зовнішніх стін</t>
  </si>
  <si>
    <t>Кількість багато-квартирних будинків, у яких планується виконати заходи  щодо безпечної експлуатації будинків та ліквідації аварійних ситуацій</t>
  </si>
  <si>
    <t>Придбання обладнання для зберігання померлих (морозильна камера на 6-8 відділень)</t>
  </si>
  <si>
    <t xml:space="preserve"> Зміни до підрозділу 3.1. «Заходи щодо забезпечення виконання завдань Програми» розділу 3 «Шляхи розв’язання проблем розвитку міста та досягнення поставлених цілей»  Програми економічного і соціального розвитку міста Бахмута на 2019 рік та основні напрями розвитку на 2020 і 2021 роки, затвердженої рішенням Бахмутської міської ради від 18.12.2018 №6/124-2393, із змінами, внесеними до неї рішенням Бахмутської міської ради від 27.03.2019 №6/127-2491  підготовлено  Управлінням економічного розвитку Бахмутської міської ради.</t>
  </si>
  <si>
    <t>Реконструкція та капітальний ремонт мереж водопостачання</t>
  </si>
  <si>
    <t>УРМГ та КБ,     КП "БАХМУТ-ВОДА»</t>
  </si>
  <si>
    <t>Протяжність реконструйованих та капітально-відремонтованих мереж водопостачання</t>
  </si>
  <si>
    <t>600 м.п.</t>
  </si>
  <si>
    <t>Фінансова підтримка 
КП "БАХМУТ-ВОДА"</t>
  </si>
  <si>
    <t>УРМГ та КБ,         КП "БАХМУТ-ВОДА"</t>
  </si>
  <si>
    <t>Кількість договорів про організацію взаєморозрахунків за різницю в тарифах</t>
  </si>
  <si>
    <t>1 договір</t>
  </si>
  <si>
    <t>УРМГ та КБ, КП "БЖУК", об'єднання співвласників багатоквартирного будинку (далі - ОСББ), співвласникі багатоквартирних будинків (далі - СББ), житлово-будівельні кооперативи (далі - ЖБК)</t>
  </si>
  <si>
    <t>Участь та організація проведення  навчальних семінарів, тренінгів, курсів, форумів для ОСББ, ЖБК, СББ. Вивчення досвіду інших міст України, які досягли успіхів у реформуванні житлового господарства</t>
  </si>
  <si>
    <r>
      <t>46,0 тис.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доріг, 32,0 тис.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тротуарів</t>
    </r>
  </si>
  <si>
    <t xml:space="preserve"> Програми економічного і соціального розвитку міста Бахмута на 2019 рік та основні напрями розвитку на 2020 і 2021 роки, затвердженої рішенням Бахмутської міської ради</t>
  </si>
  <si>
    <t>Рядки 31, 66, 80, 81 викласти у новій редакції наступного змісту:</t>
  </si>
  <si>
    <t>3.1.20. Фізичне виховання та спорт</t>
  </si>
  <si>
    <t>3.5.4. Забезпечити розвиток фізичної культури і спорту, популяризацію здорового способу життя та підтримку провідних спортсменів області, створити доступну спортивну інфраструктуру, розвинути мережу спортивних шкіл та організацій, зокрема щляхом підтримки центрів фізичного здоров'я "Спорт для всіх"</t>
  </si>
  <si>
    <t>Кошти на здійснення адресних виплат спортсменам та тренерам на території Донецької області для придбання житла на умовах співфінансування з міського бюджету</t>
  </si>
  <si>
    <t xml:space="preserve">Кількість придбаного житла для спортсменів та тренерів </t>
  </si>
  <si>
    <t>1 квартира</t>
  </si>
  <si>
    <t>Управління фізичної культури та  спорту Донецької обласної державної адміністрації, Управління з питань фізичної культури та  спорту Бахмутської міської ради</t>
  </si>
  <si>
    <t>3.1.24. Захист прав і свобод громадян, забезпечення законності та правопорядку</t>
  </si>
  <si>
    <t>Управління охорони здоров'я Бахмутської міської ради</t>
  </si>
  <si>
    <t>Управління культури Бахмутської міської ради</t>
  </si>
  <si>
    <t>УРМГ та КБ</t>
  </si>
  <si>
    <t>Управління молодіжної політики та у справах дітей Бахмутської міської ради</t>
  </si>
  <si>
    <t>Управління освіти Бахмутської міської ради</t>
  </si>
  <si>
    <t>Відділ бухгалтерського обліку і звітності Бахмутської міської ради</t>
  </si>
  <si>
    <t>17 громадських ініціатив, у т.ч.:</t>
  </si>
  <si>
    <t>6 громадських ініціатив</t>
  </si>
  <si>
    <t>1 громадська ініціатива</t>
  </si>
  <si>
    <t>3 громадські ініціативи</t>
  </si>
  <si>
    <t>Розробка та виготовлення  проектно-кошторисної  документації на капітальний ремонт і реконструкцію об'єктів житлового фонду</t>
  </si>
  <si>
    <t>22.05.2019  №6/129-2563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</si>
</sst>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6" fillId="0" borderId="0"/>
  </cellStyleXfs>
  <cellXfs count="154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164" fontId="10" fillId="0" borderId="0" xfId="0" applyNumberFormat="1" applyFont="1" applyAlignment="1">
      <alignment horizontal="center" vertical="top"/>
    </xf>
    <xf numFmtId="164" fontId="8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0" xfId="0" applyFont="1" applyAlignment="1">
      <alignment horizontal="left" indent="5"/>
    </xf>
    <xf numFmtId="0" fontId="4" fillId="0" borderId="2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top" wrapText="1"/>
    </xf>
    <xf numFmtId="164" fontId="3" fillId="0" borderId="2" xfId="2" applyNumberFormat="1" applyFont="1" applyFill="1" applyBorder="1" applyAlignment="1">
      <alignment horizontal="center" vertical="top" wrapText="1"/>
    </xf>
    <xf numFmtId="164" fontId="4" fillId="0" borderId="2" xfId="2" applyNumberFormat="1" applyFont="1" applyFill="1" applyBorder="1" applyAlignment="1">
      <alignment horizontal="center" vertical="top" wrapText="1"/>
    </xf>
    <xf numFmtId="2" fontId="4" fillId="0" borderId="2" xfId="2" applyNumberFormat="1" applyFont="1" applyFill="1" applyBorder="1" applyAlignment="1" applyProtection="1">
      <alignment horizontal="center" vertical="top" wrapText="1"/>
      <protection locked="0"/>
    </xf>
    <xf numFmtId="3" fontId="4" fillId="0" borderId="2" xfId="2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64" fontId="14" fillId="0" borderId="2" xfId="2" applyNumberFormat="1" applyFont="1" applyFill="1" applyBorder="1" applyAlignment="1">
      <alignment horizontal="center" vertical="top" wrapText="1"/>
    </xf>
    <xf numFmtId="164" fontId="5" fillId="0" borderId="2" xfId="2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165" fontId="10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164" fontId="16" fillId="0" borderId="2" xfId="0" applyNumberFormat="1" applyFont="1" applyFill="1" applyBorder="1" applyAlignment="1">
      <alignment horizontal="center" vertical="top"/>
    </xf>
    <xf numFmtId="164" fontId="8" fillId="0" borderId="2" xfId="0" applyNumberFormat="1" applyFont="1" applyFill="1" applyBorder="1" applyAlignment="1">
      <alignment horizontal="center" vertical="top"/>
    </xf>
    <xf numFmtId="164" fontId="15" fillId="0" borderId="2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5" fontId="16" fillId="0" borderId="2" xfId="0" applyNumberFormat="1" applyFont="1" applyFill="1" applyBorder="1" applyAlignment="1">
      <alignment horizontal="center" vertical="top" wrapText="1"/>
    </xf>
    <xf numFmtId="165" fontId="8" fillId="0" borderId="2" xfId="0" applyNumberFormat="1" applyFont="1" applyFill="1" applyBorder="1" applyAlignment="1">
      <alignment horizontal="center" vertical="top"/>
    </xf>
    <xf numFmtId="165" fontId="8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2" fontId="4" fillId="2" borderId="2" xfId="2" applyNumberFormat="1" applyFont="1" applyFill="1" applyBorder="1" applyAlignment="1" applyProtection="1">
      <alignment horizontal="center" vertical="top" wrapText="1"/>
      <protection locked="0"/>
    </xf>
    <xf numFmtId="3" fontId="4" fillId="3" borderId="2" xfId="2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0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</cellXfs>
  <cellStyles count="6">
    <cellStyle name="Excel Built-in Normal" xfId="2"/>
    <cellStyle name="Excel Built-in Normal 1" xfId="5"/>
    <cellStyle name="Обычный" xfId="0" builtinId="0"/>
    <cellStyle name="Обычный 2" xfId="3"/>
    <cellStyle name="Обычный 3" xfId="1"/>
    <cellStyle name="Обычный 4" xfId="4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E90"/>
  <sheetViews>
    <sheetView tabSelected="1" view="pageBreakPreview" zoomScale="60" zoomScaleNormal="62" zoomScalePageLayoutView="73" workbookViewId="0">
      <pane ySplit="13" topLeftCell="A77" activePane="bottomLeft" state="frozen"/>
      <selection pane="bottomLeft" activeCell="L1" sqref="L1:M3"/>
    </sheetView>
  </sheetViews>
  <sheetFormatPr defaultColWidth="9.140625" defaultRowHeight="15"/>
  <cols>
    <col min="1" max="1" width="26.85546875" style="6" customWidth="1"/>
    <col min="2" max="2" width="6" style="2" customWidth="1"/>
    <col min="3" max="3" width="30.85546875" style="6" customWidth="1"/>
    <col min="4" max="4" width="11.140625" style="2" customWidth="1"/>
    <col min="5" max="5" width="23.85546875" style="2" customWidth="1"/>
    <col min="6" max="6" width="12" style="5" customWidth="1"/>
    <col min="7" max="7" width="11.28515625" style="3" customWidth="1"/>
    <col min="8" max="8" width="12.5703125" style="3" customWidth="1"/>
    <col min="9" max="9" width="11.7109375" style="3" customWidth="1"/>
    <col min="10" max="10" width="10.42578125" style="3" customWidth="1"/>
    <col min="11" max="11" width="12.42578125" style="3" customWidth="1"/>
    <col min="12" max="12" width="27.85546875" style="2" customWidth="1"/>
    <col min="13" max="13" width="20" style="2" customWidth="1"/>
    <col min="14" max="14" width="29.42578125" style="6" customWidth="1"/>
    <col min="15" max="15" width="14" style="1" bestFit="1" customWidth="1"/>
    <col min="16" max="16" width="9.140625" style="1"/>
    <col min="17" max="18" width="10.140625" style="1" bestFit="1" customWidth="1"/>
    <col min="19" max="19" width="9.140625" style="1"/>
    <col min="20" max="20" width="10.140625" style="1" bestFit="1" customWidth="1"/>
    <col min="21" max="16384" width="9.140625" style="1"/>
  </cols>
  <sheetData>
    <row r="1" spans="1:17">
      <c r="L1" s="144" t="s">
        <v>23</v>
      </c>
      <c r="M1" s="144"/>
    </row>
    <row r="2" spans="1:17">
      <c r="L2" s="144" t="s">
        <v>24</v>
      </c>
      <c r="M2" s="144"/>
    </row>
    <row r="3" spans="1:17" ht="15.75" customHeight="1">
      <c r="L3" s="144" t="s">
        <v>157</v>
      </c>
      <c r="M3" s="144"/>
    </row>
    <row r="4" spans="1:17" ht="15.75" customHeight="1">
      <c r="L4" s="144" t="s">
        <v>33</v>
      </c>
      <c r="M4" s="144"/>
    </row>
    <row r="5" spans="1:17" ht="15.75" customHeight="1">
      <c r="L5" s="6"/>
      <c r="M5" s="6"/>
    </row>
    <row r="6" spans="1:17" ht="15.75" customHeight="1">
      <c r="A6" s="145" t="s">
        <v>34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</row>
    <row r="7" spans="1:17" ht="15.75" customHeight="1">
      <c r="A7" s="145" t="s">
        <v>137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</row>
    <row r="8" spans="1:17" ht="15.75" customHeight="1">
      <c r="A8" s="145" t="s">
        <v>50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</row>
    <row r="9" spans="1:17" ht="7.5" customHeight="1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7"/>
      <c r="O9" s="9"/>
      <c r="P9" s="9"/>
      <c r="Q9" s="9"/>
    </row>
    <row r="10" spans="1:17" ht="15" customHeight="1">
      <c r="A10" s="115" t="s">
        <v>14</v>
      </c>
      <c r="B10" s="115" t="s">
        <v>0</v>
      </c>
      <c r="C10" s="115" t="s">
        <v>1</v>
      </c>
      <c r="D10" s="115" t="s">
        <v>2</v>
      </c>
      <c r="E10" s="115" t="s">
        <v>3</v>
      </c>
      <c r="F10" s="128" t="s">
        <v>4</v>
      </c>
      <c r="G10" s="128"/>
      <c r="H10" s="128"/>
      <c r="I10" s="128"/>
      <c r="J10" s="128"/>
      <c r="K10" s="128"/>
      <c r="L10" s="152" t="s">
        <v>5</v>
      </c>
      <c r="M10" s="152"/>
    </row>
    <row r="11" spans="1:17">
      <c r="A11" s="115"/>
      <c r="B11" s="115"/>
      <c r="C11" s="115"/>
      <c r="D11" s="115"/>
      <c r="E11" s="115"/>
      <c r="F11" s="153" t="s">
        <v>6</v>
      </c>
      <c r="G11" s="128" t="s">
        <v>7</v>
      </c>
      <c r="H11" s="128"/>
      <c r="I11" s="128"/>
      <c r="J11" s="128"/>
      <c r="K11" s="128"/>
      <c r="L11" s="152"/>
      <c r="M11" s="152"/>
    </row>
    <row r="12" spans="1:17">
      <c r="A12" s="115"/>
      <c r="B12" s="115"/>
      <c r="C12" s="115"/>
      <c r="D12" s="115"/>
      <c r="E12" s="115"/>
      <c r="F12" s="153"/>
      <c r="G12" s="128" t="s">
        <v>8</v>
      </c>
      <c r="H12" s="128" t="s">
        <v>9</v>
      </c>
      <c r="I12" s="128"/>
      <c r="J12" s="128" t="s">
        <v>10</v>
      </c>
      <c r="K12" s="128" t="s">
        <v>11</v>
      </c>
      <c r="L12" s="115" t="s">
        <v>20</v>
      </c>
      <c r="M12" s="115" t="s">
        <v>12</v>
      </c>
    </row>
    <row r="13" spans="1:17" ht="33.75" customHeight="1">
      <c r="A13" s="115"/>
      <c r="B13" s="115"/>
      <c r="C13" s="115"/>
      <c r="D13" s="115"/>
      <c r="E13" s="115"/>
      <c r="F13" s="153"/>
      <c r="G13" s="128"/>
      <c r="H13" s="27" t="s">
        <v>13</v>
      </c>
      <c r="I13" s="17" t="s">
        <v>15</v>
      </c>
      <c r="J13" s="128"/>
      <c r="K13" s="128"/>
      <c r="L13" s="115"/>
      <c r="M13" s="115"/>
    </row>
    <row r="14" spans="1:17" s="2" customFormat="1" ht="21.75" customHeight="1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1">
        <v>12</v>
      </c>
      <c r="M14" s="11">
        <v>13</v>
      </c>
      <c r="N14" s="6"/>
    </row>
    <row r="15" spans="1:17" ht="23.25" customHeight="1">
      <c r="A15" s="116" t="s">
        <v>19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</row>
    <row r="16" spans="1:17" ht="23.25" customHeight="1">
      <c r="A16" s="110" t="s">
        <v>70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2"/>
      <c r="N16" s="35"/>
    </row>
    <row r="17" spans="1:14" ht="23.25" customHeight="1">
      <c r="A17" s="106" t="s">
        <v>138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8"/>
      <c r="N17" s="35"/>
    </row>
    <row r="18" spans="1:14" ht="51" customHeight="1">
      <c r="A18" s="113" t="s">
        <v>77</v>
      </c>
      <c r="B18" s="70">
        <v>31</v>
      </c>
      <c r="C18" s="64" t="s">
        <v>116</v>
      </c>
      <c r="D18" s="88" t="s">
        <v>16</v>
      </c>
      <c r="E18" s="88" t="s">
        <v>76</v>
      </c>
      <c r="F18" s="71">
        <f>G18+H18+I18+J18+K18</f>
        <v>53731.3</v>
      </c>
      <c r="G18" s="72">
        <v>13000</v>
      </c>
      <c r="H18" s="72"/>
      <c r="I18" s="72">
        <v>28000</v>
      </c>
      <c r="J18" s="72"/>
      <c r="K18" s="72">
        <v>12731.3</v>
      </c>
      <c r="L18" s="88" t="s">
        <v>71</v>
      </c>
      <c r="M18" s="93" t="s">
        <v>136</v>
      </c>
      <c r="N18" s="87"/>
    </row>
    <row r="19" spans="1:14" ht="67.5" customHeight="1">
      <c r="A19" s="114"/>
      <c r="B19" s="70">
        <v>66</v>
      </c>
      <c r="C19" s="64" t="s">
        <v>124</v>
      </c>
      <c r="D19" s="88" t="s">
        <v>16</v>
      </c>
      <c r="E19" s="88" t="s">
        <v>118</v>
      </c>
      <c r="F19" s="71">
        <f t="shared" ref="F19" si="0">G19+H19+I19+J19+K19</f>
        <v>270</v>
      </c>
      <c r="G19" s="72"/>
      <c r="H19" s="72"/>
      <c r="I19" s="72">
        <v>270</v>
      </c>
      <c r="J19" s="72"/>
      <c r="K19" s="72"/>
      <c r="L19" s="88" t="s">
        <v>117</v>
      </c>
      <c r="M19" s="88" t="s">
        <v>17</v>
      </c>
      <c r="N19" s="87"/>
    </row>
    <row r="20" spans="1:14" ht="57" customHeight="1">
      <c r="A20" s="126" t="s">
        <v>73</v>
      </c>
      <c r="B20" s="70">
        <v>80</v>
      </c>
      <c r="C20" s="64" t="s">
        <v>75</v>
      </c>
      <c r="D20" s="49" t="s">
        <v>16</v>
      </c>
      <c r="E20" s="75" t="s">
        <v>76</v>
      </c>
      <c r="F20" s="71">
        <f>G20+H20+I20+J20+K20</f>
        <v>100</v>
      </c>
      <c r="G20" s="72"/>
      <c r="H20" s="72"/>
      <c r="I20" s="72">
        <v>100</v>
      </c>
      <c r="J20" s="72"/>
      <c r="K20" s="72"/>
      <c r="L20" s="49" t="s">
        <v>71</v>
      </c>
      <c r="M20" s="75" t="s">
        <v>95</v>
      </c>
      <c r="N20" s="35"/>
    </row>
    <row r="21" spans="1:14" ht="39.75" customHeight="1">
      <c r="A21" s="127"/>
      <c r="B21" s="70">
        <v>81</v>
      </c>
      <c r="C21" s="64" t="s">
        <v>130</v>
      </c>
      <c r="D21" s="93" t="s">
        <v>16</v>
      </c>
      <c r="E21" s="93" t="s">
        <v>131</v>
      </c>
      <c r="F21" s="71">
        <f>G21+H21+I21+J21+K21</f>
        <v>6500</v>
      </c>
      <c r="G21" s="72"/>
      <c r="H21" s="72"/>
      <c r="I21" s="72">
        <v>6500</v>
      </c>
      <c r="J21" s="72"/>
      <c r="K21" s="72"/>
      <c r="L21" s="79" t="s">
        <v>132</v>
      </c>
      <c r="M21" s="93" t="s">
        <v>133</v>
      </c>
      <c r="N21" s="92"/>
    </row>
    <row r="22" spans="1:14" ht="23.25" customHeight="1">
      <c r="A22" s="106" t="s">
        <v>25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8"/>
      <c r="N22" s="35"/>
    </row>
    <row r="23" spans="1:14" ht="102" customHeight="1">
      <c r="A23" s="115" t="s">
        <v>77</v>
      </c>
      <c r="B23" s="70">
        <v>88</v>
      </c>
      <c r="C23" s="64" t="s">
        <v>78</v>
      </c>
      <c r="D23" s="49" t="s">
        <v>16</v>
      </c>
      <c r="E23" s="79" t="s">
        <v>134</v>
      </c>
      <c r="F23" s="71">
        <f t="shared" ref="F23:F33" si="1">G23+H23+I23+J23+K23</f>
        <v>300</v>
      </c>
      <c r="G23" s="72"/>
      <c r="H23" s="72"/>
      <c r="I23" s="72">
        <v>300</v>
      </c>
      <c r="J23" s="72"/>
      <c r="K23" s="72"/>
      <c r="L23" s="49" t="s">
        <v>79</v>
      </c>
      <c r="M23" s="49" t="s">
        <v>80</v>
      </c>
      <c r="N23" s="35"/>
    </row>
    <row r="24" spans="1:14" ht="108" customHeight="1">
      <c r="A24" s="115"/>
      <c r="B24" s="70">
        <v>89</v>
      </c>
      <c r="C24" s="64" t="s">
        <v>135</v>
      </c>
      <c r="D24" s="49" t="s">
        <v>16</v>
      </c>
      <c r="E24" s="75" t="s">
        <v>115</v>
      </c>
      <c r="F24" s="71">
        <f t="shared" si="1"/>
        <v>50</v>
      </c>
      <c r="G24" s="72"/>
      <c r="H24" s="72"/>
      <c r="I24" s="72">
        <v>50</v>
      </c>
      <c r="J24" s="72"/>
      <c r="K24" s="72"/>
      <c r="L24" s="75" t="s">
        <v>94</v>
      </c>
      <c r="M24" s="75" t="s">
        <v>93</v>
      </c>
      <c r="N24" s="35"/>
    </row>
    <row r="25" spans="1:14" ht="45" customHeight="1">
      <c r="A25" s="115" t="s">
        <v>77</v>
      </c>
      <c r="B25" s="70">
        <v>90</v>
      </c>
      <c r="C25" s="64" t="s">
        <v>81</v>
      </c>
      <c r="D25" s="49" t="s">
        <v>16</v>
      </c>
      <c r="E25" s="75" t="s">
        <v>115</v>
      </c>
      <c r="F25" s="71">
        <f t="shared" si="1"/>
        <v>200</v>
      </c>
      <c r="G25" s="72"/>
      <c r="H25" s="72"/>
      <c r="I25" s="72">
        <v>200</v>
      </c>
      <c r="J25" s="72"/>
      <c r="K25" s="72"/>
      <c r="L25" s="49" t="s">
        <v>82</v>
      </c>
      <c r="M25" s="49" t="s">
        <v>18</v>
      </c>
      <c r="N25" s="35"/>
    </row>
    <row r="26" spans="1:14" ht="54" customHeight="1">
      <c r="A26" s="115"/>
      <c r="B26" s="70">
        <v>91</v>
      </c>
      <c r="C26" s="64" t="s">
        <v>83</v>
      </c>
      <c r="D26" s="49" t="s">
        <v>16</v>
      </c>
      <c r="E26" s="75" t="s">
        <v>115</v>
      </c>
      <c r="F26" s="71">
        <f t="shared" si="1"/>
        <v>6056.4</v>
      </c>
      <c r="G26" s="72"/>
      <c r="H26" s="72"/>
      <c r="I26" s="72">
        <v>5600</v>
      </c>
      <c r="J26" s="72"/>
      <c r="K26" s="72">
        <v>456.4</v>
      </c>
      <c r="L26" s="49" t="s">
        <v>84</v>
      </c>
      <c r="M26" s="49" t="s">
        <v>74</v>
      </c>
      <c r="N26" s="35"/>
    </row>
    <row r="27" spans="1:14" ht="61.5" customHeight="1">
      <c r="A27" s="115"/>
      <c r="B27" s="70">
        <v>92</v>
      </c>
      <c r="C27" s="64" t="s">
        <v>85</v>
      </c>
      <c r="D27" s="49" t="s">
        <v>16</v>
      </c>
      <c r="E27" s="75" t="s">
        <v>115</v>
      </c>
      <c r="F27" s="71">
        <f t="shared" si="1"/>
        <v>4326</v>
      </c>
      <c r="G27" s="72"/>
      <c r="H27" s="72"/>
      <c r="I27" s="72">
        <v>4000</v>
      </c>
      <c r="J27" s="72"/>
      <c r="K27" s="72">
        <v>326</v>
      </c>
      <c r="L27" s="49" t="s">
        <v>86</v>
      </c>
      <c r="M27" s="49" t="s">
        <v>18</v>
      </c>
      <c r="N27" s="35"/>
    </row>
    <row r="28" spans="1:14" ht="76.5" customHeight="1">
      <c r="A28" s="115"/>
      <c r="B28" s="70">
        <v>93</v>
      </c>
      <c r="C28" s="64" t="s">
        <v>156</v>
      </c>
      <c r="D28" s="49" t="s">
        <v>16</v>
      </c>
      <c r="E28" s="75" t="s">
        <v>115</v>
      </c>
      <c r="F28" s="71">
        <f t="shared" si="1"/>
        <v>500</v>
      </c>
      <c r="G28" s="72"/>
      <c r="H28" s="72"/>
      <c r="I28" s="72">
        <v>500</v>
      </c>
      <c r="J28" s="72"/>
      <c r="K28" s="72"/>
      <c r="L28" s="49" t="s">
        <v>87</v>
      </c>
      <c r="M28" s="49" t="s">
        <v>72</v>
      </c>
      <c r="N28" s="35"/>
    </row>
    <row r="29" spans="1:14" ht="62.25" customHeight="1">
      <c r="A29" s="115"/>
      <c r="B29" s="70">
        <v>94</v>
      </c>
      <c r="C29" s="64" t="s">
        <v>88</v>
      </c>
      <c r="D29" s="49" t="s">
        <v>16</v>
      </c>
      <c r="E29" s="75" t="s">
        <v>115</v>
      </c>
      <c r="F29" s="71">
        <f t="shared" si="1"/>
        <v>2163</v>
      </c>
      <c r="G29" s="72"/>
      <c r="H29" s="72"/>
      <c r="I29" s="72">
        <v>2000</v>
      </c>
      <c r="J29" s="72"/>
      <c r="K29" s="72">
        <v>163</v>
      </c>
      <c r="L29" s="88" t="s">
        <v>122</v>
      </c>
      <c r="M29" s="49" t="s">
        <v>17</v>
      </c>
      <c r="N29" s="35"/>
    </row>
    <row r="30" spans="1:14" ht="101.25" customHeight="1">
      <c r="A30" s="115"/>
      <c r="B30" s="70">
        <v>95</v>
      </c>
      <c r="C30" s="64" t="s">
        <v>89</v>
      </c>
      <c r="D30" s="49" t="s">
        <v>16</v>
      </c>
      <c r="E30" s="75" t="s">
        <v>115</v>
      </c>
      <c r="F30" s="71">
        <f t="shared" si="1"/>
        <v>400</v>
      </c>
      <c r="G30" s="72"/>
      <c r="H30" s="72"/>
      <c r="I30" s="72">
        <v>400</v>
      </c>
      <c r="J30" s="72"/>
      <c r="K30" s="72"/>
      <c r="L30" s="88" t="s">
        <v>123</v>
      </c>
      <c r="M30" s="49" t="s">
        <v>17</v>
      </c>
      <c r="N30" s="35"/>
    </row>
    <row r="31" spans="1:14" ht="36" customHeight="1">
      <c r="A31" s="115"/>
      <c r="B31" s="70">
        <v>96</v>
      </c>
      <c r="C31" s="64" t="s">
        <v>90</v>
      </c>
      <c r="D31" s="49" t="s">
        <v>16</v>
      </c>
      <c r="E31" s="49" t="s">
        <v>91</v>
      </c>
      <c r="F31" s="71">
        <f t="shared" si="1"/>
        <v>150</v>
      </c>
      <c r="G31" s="72"/>
      <c r="H31" s="72"/>
      <c r="I31" s="72">
        <v>150</v>
      </c>
      <c r="J31" s="72"/>
      <c r="K31" s="72"/>
      <c r="L31" s="49" t="s">
        <v>92</v>
      </c>
      <c r="M31" s="49" t="s">
        <v>80</v>
      </c>
      <c r="N31" s="35"/>
    </row>
    <row r="32" spans="1:14" ht="62.25" customHeight="1">
      <c r="A32" s="115"/>
      <c r="B32" s="70">
        <v>97</v>
      </c>
      <c r="C32" s="64" t="s">
        <v>119</v>
      </c>
      <c r="D32" s="88" t="s">
        <v>16</v>
      </c>
      <c r="E32" s="88" t="s">
        <v>91</v>
      </c>
      <c r="F32" s="71">
        <f t="shared" si="1"/>
        <v>500</v>
      </c>
      <c r="G32" s="72"/>
      <c r="H32" s="72"/>
      <c r="I32" s="72">
        <v>500</v>
      </c>
      <c r="J32" s="72"/>
      <c r="K32" s="72"/>
      <c r="L32" s="88" t="s">
        <v>120</v>
      </c>
      <c r="M32" s="88" t="s">
        <v>121</v>
      </c>
      <c r="N32" s="87"/>
    </row>
    <row r="33" spans="1:14" ht="64.5" customHeight="1">
      <c r="A33" s="115"/>
      <c r="B33" s="70">
        <v>98</v>
      </c>
      <c r="C33" s="64" t="s">
        <v>126</v>
      </c>
      <c r="D33" s="89" t="s">
        <v>16</v>
      </c>
      <c r="E33" s="89" t="s">
        <v>127</v>
      </c>
      <c r="F33" s="71">
        <f t="shared" si="1"/>
        <v>3500</v>
      </c>
      <c r="G33" s="72"/>
      <c r="H33" s="72"/>
      <c r="I33" s="72">
        <v>3500</v>
      </c>
      <c r="J33" s="72"/>
      <c r="K33" s="72"/>
      <c r="L33" s="89" t="s">
        <v>128</v>
      </c>
      <c r="M33" s="89" t="s">
        <v>129</v>
      </c>
      <c r="N33" s="91"/>
    </row>
    <row r="34" spans="1:14" ht="23.25" customHeight="1">
      <c r="A34" s="106" t="s">
        <v>26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8"/>
      <c r="N34" s="35"/>
    </row>
    <row r="35" spans="1:14" ht="23.25" customHeight="1">
      <c r="A35" s="38"/>
      <c r="B35" s="38"/>
      <c r="C35" s="36" t="s">
        <v>6</v>
      </c>
      <c r="D35" s="38"/>
      <c r="E35" s="38"/>
      <c r="F35" s="62">
        <v>175343.7</v>
      </c>
      <c r="G35" s="62">
        <v>22400</v>
      </c>
      <c r="H35" s="62">
        <v>0</v>
      </c>
      <c r="I35" s="62">
        <v>116631.9</v>
      </c>
      <c r="J35" s="62">
        <v>12699.100000000002</v>
      </c>
      <c r="K35" s="62">
        <v>23612.7</v>
      </c>
      <c r="L35" s="38"/>
      <c r="M35" s="38"/>
      <c r="N35" s="35"/>
    </row>
    <row r="36" spans="1:14" s="4" customFormat="1" ht="23.25" customHeight="1">
      <c r="A36" s="150" t="s">
        <v>22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8"/>
    </row>
    <row r="37" spans="1:14" s="4" customFormat="1" ht="21.75" customHeight="1">
      <c r="A37" s="109" t="s">
        <v>40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8"/>
    </row>
    <row r="38" spans="1:14" ht="118.5" customHeight="1">
      <c r="A38" s="31" t="s">
        <v>41</v>
      </c>
      <c r="B38" s="18">
        <v>2</v>
      </c>
      <c r="C38" s="23" t="s">
        <v>35</v>
      </c>
      <c r="D38" s="26" t="s">
        <v>16</v>
      </c>
      <c r="E38" s="33" t="s">
        <v>36</v>
      </c>
      <c r="F38" s="20"/>
      <c r="G38" s="21"/>
      <c r="H38" s="21"/>
      <c r="I38" s="21"/>
      <c r="J38" s="21"/>
      <c r="K38" s="21"/>
      <c r="L38" s="33" t="s">
        <v>37</v>
      </c>
      <c r="M38" s="33" t="s">
        <v>38</v>
      </c>
    </row>
    <row r="39" spans="1:14" ht="20.25" customHeight="1">
      <c r="A39" s="117" t="s">
        <v>64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9"/>
      <c r="N39" s="35"/>
    </row>
    <row r="40" spans="1:14" ht="20.25" customHeight="1">
      <c r="A40" s="120" t="s">
        <v>65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2"/>
      <c r="N40" s="35"/>
    </row>
    <row r="41" spans="1:14" ht="20.25" customHeight="1">
      <c r="A41" s="123" t="s">
        <v>68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5"/>
      <c r="N41" s="35"/>
    </row>
    <row r="42" spans="1:14" ht="33" customHeight="1">
      <c r="A42" s="129" t="s">
        <v>69</v>
      </c>
      <c r="B42" s="132">
        <v>9</v>
      </c>
      <c r="C42" s="135" t="s">
        <v>66</v>
      </c>
      <c r="D42" s="138" t="s">
        <v>16</v>
      </c>
      <c r="E42" s="65"/>
      <c r="F42" s="66">
        <f t="shared" ref="F42:F48" si="2">G42+H42+I42+J42+K42</f>
        <v>511.90000000000003</v>
      </c>
      <c r="G42" s="67"/>
      <c r="H42" s="68"/>
      <c r="I42" s="67">
        <f>SUM(I43:I48)</f>
        <v>511.90000000000003</v>
      </c>
      <c r="J42" s="67"/>
      <c r="K42" s="68"/>
      <c r="L42" s="141" t="s">
        <v>67</v>
      </c>
      <c r="M42" s="69" t="s">
        <v>152</v>
      </c>
      <c r="N42" s="35"/>
    </row>
    <row r="43" spans="1:14" ht="45" customHeight="1">
      <c r="A43" s="130"/>
      <c r="B43" s="133"/>
      <c r="C43" s="136"/>
      <c r="D43" s="139"/>
      <c r="E43" s="65" t="s">
        <v>146</v>
      </c>
      <c r="F43" s="66">
        <f t="shared" si="2"/>
        <v>295.10000000000002</v>
      </c>
      <c r="G43" s="67"/>
      <c r="H43" s="68"/>
      <c r="I43" s="67">
        <v>295.10000000000002</v>
      </c>
      <c r="J43" s="105"/>
      <c r="K43" s="68"/>
      <c r="L43" s="142"/>
      <c r="M43" s="69" t="s">
        <v>153</v>
      </c>
      <c r="N43" s="103"/>
    </row>
    <row r="44" spans="1:14" ht="30" customHeight="1">
      <c r="A44" s="130"/>
      <c r="B44" s="133"/>
      <c r="C44" s="136"/>
      <c r="D44" s="139"/>
      <c r="E44" s="104" t="s">
        <v>147</v>
      </c>
      <c r="F44" s="66">
        <f t="shared" si="2"/>
        <v>13.6</v>
      </c>
      <c r="G44" s="67"/>
      <c r="H44" s="68"/>
      <c r="I44" s="67">
        <v>13.6</v>
      </c>
      <c r="J44" s="105"/>
      <c r="K44" s="68"/>
      <c r="L44" s="142"/>
      <c r="M44" s="69" t="s">
        <v>154</v>
      </c>
      <c r="N44" s="103"/>
    </row>
    <row r="45" spans="1:14" ht="28.5" customHeight="1">
      <c r="A45" s="130"/>
      <c r="B45" s="133"/>
      <c r="C45" s="136"/>
      <c r="D45" s="139"/>
      <c r="E45" s="65" t="s">
        <v>148</v>
      </c>
      <c r="F45" s="66">
        <f t="shared" si="2"/>
        <v>75.099999999999994</v>
      </c>
      <c r="G45" s="67"/>
      <c r="H45" s="68"/>
      <c r="I45" s="67">
        <v>75.099999999999994</v>
      </c>
      <c r="J45" s="105"/>
      <c r="K45" s="68"/>
      <c r="L45" s="142"/>
      <c r="M45" s="69" t="s">
        <v>155</v>
      </c>
      <c r="N45" s="103"/>
    </row>
    <row r="46" spans="1:14" ht="56.25" customHeight="1">
      <c r="A46" s="130"/>
      <c r="B46" s="133"/>
      <c r="C46" s="136"/>
      <c r="D46" s="139"/>
      <c r="E46" s="65" t="s">
        <v>149</v>
      </c>
      <c r="F46" s="66">
        <f t="shared" si="2"/>
        <v>8.9</v>
      </c>
      <c r="G46" s="67"/>
      <c r="H46" s="68"/>
      <c r="I46" s="67">
        <v>8.9</v>
      </c>
      <c r="J46" s="105"/>
      <c r="K46" s="68"/>
      <c r="L46" s="142"/>
      <c r="M46" s="69" t="s">
        <v>154</v>
      </c>
      <c r="N46" s="103"/>
    </row>
    <row r="47" spans="1:14" ht="28.5" customHeight="1">
      <c r="A47" s="130"/>
      <c r="B47" s="133"/>
      <c r="C47" s="136"/>
      <c r="D47" s="139"/>
      <c r="E47" s="104" t="s">
        <v>150</v>
      </c>
      <c r="F47" s="66">
        <f t="shared" si="2"/>
        <v>42</v>
      </c>
      <c r="G47" s="67"/>
      <c r="H47" s="68"/>
      <c r="I47" s="67">
        <v>42</v>
      </c>
      <c r="J47" s="105"/>
      <c r="K47" s="68"/>
      <c r="L47" s="142"/>
      <c r="M47" s="69" t="s">
        <v>155</v>
      </c>
      <c r="N47" s="103"/>
    </row>
    <row r="48" spans="1:14" ht="41.25" customHeight="1">
      <c r="A48" s="131"/>
      <c r="B48" s="134"/>
      <c r="C48" s="137"/>
      <c r="D48" s="140"/>
      <c r="E48" s="104" t="s">
        <v>151</v>
      </c>
      <c r="F48" s="66">
        <f t="shared" si="2"/>
        <v>77.2</v>
      </c>
      <c r="G48" s="67"/>
      <c r="H48" s="68"/>
      <c r="I48" s="67">
        <v>77.2</v>
      </c>
      <c r="J48" s="105"/>
      <c r="K48" s="68"/>
      <c r="L48" s="143"/>
      <c r="M48" s="69" t="s">
        <v>155</v>
      </c>
      <c r="N48" s="103"/>
    </row>
    <row r="49" spans="1:681" s="4" customFormat="1" ht="23.25" customHeight="1">
      <c r="A49" s="109" t="s">
        <v>26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8"/>
    </row>
    <row r="50" spans="1:681" s="4" customFormat="1" ht="23.25" customHeight="1">
      <c r="A50" s="39"/>
      <c r="B50" s="39"/>
      <c r="C50" s="36" t="s">
        <v>6</v>
      </c>
      <c r="D50" s="39"/>
      <c r="E50" s="39"/>
      <c r="F50" s="29">
        <v>1421.4</v>
      </c>
      <c r="G50" s="29">
        <v>0</v>
      </c>
      <c r="H50" s="29">
        <v>0</v>
      </c>
      <c r="I50" s="29">
        <v>1348.9</v>
      </c>
      <c r="J50" s="29">
        <v>0</v>
      </c>
      <c r="K50" s="29">
        <v>72.5</v>
      </c>
      <c r="L50" s="39"/>
      <c r="M50" s="39"/>
      <c r="N50" s="8"/>
    </row>
    <row r="51" spans="1:681" s="4" customFormat="1" ht="23.25" customHeight="1">
      <c r="A51" s="116" t="s">
        <v>21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8"/>
    </row>
    <row r="52" spans="1:681" s="4" customFormat="1" ht="23.25" customHeight="1">
      <c r="A52" s="116" t="s">
        <v>39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8"/>
    </row>
    <row r="53" spans="1:681" s="4" customFormat="1" ht="23.25" customHeight="1">
      <c r="A53" s="109" t="s">
        <v>42</v>
      </c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8"/>
    </row>
    <row r="54" spans="1:681" s="4" customFormat="1" ht="75.75" customHeight="1">
      <c r="A54" s="129" t="s">
        <v>43</v>
      </c>
      <c r="B54" s="41">
        <v>2</v>
      </c>
      <c r="C54" s="42" t="s">
        <v>44</v>
      </c>
      <c r="D54" s="43" t="s">
        <v>16</v>
      </c>
      <c r="E54" s="43" t="s">
        <v>56</v>
      </c>
      <c r="F54" s="44">
        <f t="shared" ref="F54:F56" si="3">G54+H54+I54+J54+K54</f>
        <v>2841.7</v>
      </c>
      <c r="G54" s="45">
        <v>87</v>
      </c>
      <c r="H54" s="45"/>
      <c r="I54" s="45">
        <v>900</v>
      </c>
      <c r="J54" s="45"/>
      <c r="K54" s="45">
        <v>1854.7</v>
      </c>
      <c r="L54" s="46" t="s">
        <v>45</v>
      </c>
      <c r="M54" s="47" t="s">
        <v>46</v>
      </c>
      <c r="N54" s="48"/>
    </row>
    <row r="55" spans="1:681" s="52" customFormat="1" ht="41.25" customHeight="1">
      <c r="A55" s="130"/>
      <c r="B55" s="148">
        <v>15</v>
      </c>
      <c r="C55" s="42" t="s">
        <v>47</v>
      </c>
      <c r="D55" s="149" t="s">
        <v>16</v>
      </c>
      <c r="E55" s="149" t="s">
        <v>56</v>
      </c>
      <c r="F55" s="44">
        <f t="shared" si="3"/>
        <v>2100</v>
      </c>
      <c r="G55" s="45"/>
      <c r="H55" s="45"/>
      <c r="I55" s="45">
        <v>2100</v>
      </c>
      <c r="J55" s="45"/>
      <c r="K55" s="45"/>
      <c r="L55" s="41"/>
      <c r="M55" s="41"/>
      <c r="N55" s="50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51"/>
      <c r="CA55" s="51"/>
      <c r="CB55" s="51"/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1"/>
      <c r="DL55" s="51"/>
      <c r="DM55" s="51"/>
      <c r="DN55" s="51"/>
      <c r="DO55" s="51"/>
      <c r="DP55" s="51"/>
      <c r="DQ55" s="51"/>
      <c r="DR55" s="51"/>
      <c r="DS55" s="51"/>
      <c r="DT55" s="51"/>
      <c r="DU55" s="51"/>
      <c r="DV55" s="51"/>
      <c r="DW55" s="51"/>
      <c r="DX55" s="51"/>
      <c r="DY55" s="51"/>
      <c r="DZ55" s="51"/>
      <c r="EA55" s="51"/>
      <c r="EB55" s="51"/>
      <c r="EC55" s="51"/>
      <c r="ED55" s="51"/>
      <c r="EE55" s="51"/>
      <c r="EF55" s="51"/>
      <c r="EG55" s="51"/>
      <c r="EH55" s="51"/>
      <c r="EI55" s="51"/>
      <c r="EJ55" s="51"/>
      <c r="EK55" s="51"/>
      <c r="EL55" s="51"/>
      <c r="EM55" s="51"/>
      <c r="EN55" s="51"/>
      <c r="EO55" s="51"/>
      <c r="EP55" s="51"/>
      <c r="EQ55" s="51"/>
      <c r="ER55" s="51"/>
      <c r="ES55" s="51"/>
      <c r="ET55" s="51"/>
      <c r="EU55" s="51"/>
      <c r="EV55" s="51"/>
      <c r="EW55" s="51"/>
      <c r="EX55" s="51"/>
      <c r="EY55" s="51"/>
      <c r="EZ55" s="51"/>
      <c r="FA55" s="51"/>
      <c r="FB55" s="51"/>
      <c r="FC55" s="51"/>
      <c r="FD55" s="51"/>
      <c r="FE55" s="51"/>
      <c r="FF55" s="51"/>
      <c r="FG55" s="51"/>
      <c r="FH55" s="51"/>
      <c r="FI55" s="51"/>
      <c r="FJ55" s="51"/>
      <c r="FK55" s="51"/>
      <c r="FL55" s="51"/>
      <c r="FM55" s="51"/>
      <c r="FN55" s="51"/>
      <c r="FO55" s="51"/>
      <c r="FP55" s="51"/>
      <c r="FQ55" s="51"/>
      <c r="FR55" s="51"/>
      <c r="FS55" s="51"/>
      <c r="FT55" s="51"/>
      <c r="FU55" s="51"/>
      <c r="FV55" s="51"/>
      <c r="FW55" s="51"/>
      <c r="FX55" s="51"/>
      <c r="FY55" s="51"/>
      <c r="FZ55" s="51"/>
      <c r="GA55" s="51"/>
      <c r="GB55" s="51"/>
      <c r="GC55" s="51"/>
      <c r="GD55" s="51"/>
      <c r="GE55" s="51"/>
      <c r="GF55" s="51"/>
      <c r="GG55" s="51"/>
      <c r="GH55" s="51"/>
      <c r="GI55" s="51"/>
      <c r="GJ55" s="51"/>
      <c r="GK55" s="51"/>
      <c r="GL55" s="51"/>
      <c r="GM55" s="51"/>
      <c r="GN55" s="51"/>
      <c r="GO55" s="51"/>
      <c r="GP55" s="51"/>
      <c r="GQ55" s="51"/>
      <c r="GR55" s="51"/>
      <c r="GS55" s="51"/>
      <c r="GT55" s="51"/>
      <c r="GU55" s="51"/>
      <c r="GV55" s="51"/>
      <c r="GW55" s="51"/>
      <c r="GX55" s="51"/>
      <c r="GY55" s="51"/>
      <c r="GZ55" s="51"/>
      <c r="HA55" s="51"/>
      <c r="HB55" s="51"/>
      <c r="HC55" s="51"/>
      <c r="HD55" s="51"/>
      <c r="HE55" s="51"/>
      <c r="HF55" s="51"/>
      <c r="HG55" s="51"/>
      <c r="HH55" s="51"/>
      <c r="HI55" s="51"/>
      <c r="HJ55" s="51"/>
      <c r="HK55" s="51"/>
      <c r="HL55" s="51"/>
      <c r="HM55" s="51"/>
      <c r="HN55" s="51"/>
      <c r="HO55" s="51"/>
      <c r="HP55" s="51"/>
      <c r="HQ55" s="51"/>
      <c r="HR55" s="51"/>
      <c r="HS55" s="51"/>
      <c r="HT55" s="51"/>
      <c r="HU55" s="51"/>
      <c r="HV55" s="51"/>
      <c r="HW55" s="51"/>
      <c r="HX55" s="51"/>
      <c r="HY55" s="51"/>
      <c r="HZ55" s="51"/>
      <c r="IA55" s="51"/>
      <c r="IB55" s="51"/>
      <c r="IC55" s="51"/>
      <c r="ID55" s="51"/>
      <c r="IE55" s="51"/>
      <c r="IF55" s="51"/>
      <c r="IG55" s="51"/>
      <c r="IH55" s="51"/>
      <c r="II55" s="51"/>
      <c r="IJ55" s="51"/>
      <c r="IK55" s="51"/>
      <c r="IL55" s="51"/>
      <c r="IM55" s="51"/>
      <c r="IN55" s="51"/>
      <c r="IO55" s="51"/>
      <c r="IP55" s="51"/>
      <c r="IQ55" s="51"/>
      <c r="IR55" s="51"/>
      <c r="IS55" s="51"/>
      <c r="IT55" s="51"/>
      <c r="IU55" s="51"/>
      <c r="IV55" s="51"/>
      <c r="IW55" s="51"/>
      <c r="IX55" s="51"/>
      <c r="IY55" s="51"/>
      <c r="IZ55" s="51"/>
      <c r="JA55" s="51"/>
      <c r="JB55" s="51"/>
      <c r="JC55" s="51"/>
      <c r="JD55" s="51"/>
      <c r="JE55" s="51"/>
      <c r="JF55" s="51"/>
      <c r="JG55" s="51"/>
      <c r="JH55" s="51"/>
      <c r="JI55" s="51"/>
      <c r="JJ55" s="51"/>
      <c r="JK55" s="51"/>
      <c r="JL55" s="51"/>
      <c r="JM55" s="51"/>
      <c r="JN55" s="51"/>
      <c r="JO55" s="51"/>
      <c r="JP55" s="51"/>
      <c r="JQ55" s="51"/>
      <c r="JR55" s="51"/>
      <c r="JS55" s="51"/>
      <c r="JT55" s="51"/>
      <c r="JU55" s="51"/>
      <c r="JV55" s="51"/>
      <c r="JW55" s="51"/>
      <c r="JX55" s="51"/>
      <c r="JY55" s="51"/>
      <c r="JZ55" s="51"/>
      <c r="KA55" s="51"/>
      <c r="KB55" s="51"/>
      <c r="KC55" s="51"/>
      <c r="KD55" s="51"/>
      <c r="KE55" s="51"/>
      <c r="KF55" s="51"/>
      <c r="KG55" s="51"/>
      <c r="KH55" s="51"/>
      <c r="KI55" s="51"/>
      <c r="KJ55" s="51"/>
      <c r="KK55" s="51"/>
      <c r="KL55" s="51"/>
      <c r="KM55" s="51"/>
      <c r="KN55" s="51"/>
      <c r="KO55" s="51"/>
      <c r="KP55" s="51"/>
      <c r="KQ55" s="51"/>
      <c r="KR55" s="51"/>
      <c r="KS55" s="51"/>
      <c r="KT55" s="51"/>
      <c r="KU55" s="51"/>
      <c r="KV55" s="51"/>
      <c r="KW55" s="51"/>
      <c r="KX55" s="51"/>
      <c r="KY55" s="51"/>
      <c r="KZ55" s="51"/>
      <c r="LA55" s="51"/>
      <c r="LB55" s="51"/>
      <c r="LC55" s="51"/>
      <c r="LD55" s="51"/>
      <c r="LE55" s="51"/>
      <c r="LF55" s="51"/>
      <c r="LG55" s="51"/>
      <c r="LH55" s="51"/>
      <c r="LI55" s="51"/>
      <c r="LJ55" s="51"/>
      <c r="LK55" s="51"/>
      <c r="LL55" s="51"/>
      <c r="LM55" s="51"/>
      <c r="LN55" s="51"/>
      <c r="LO55" s="51"/>
      <c r="LP55" s="51"/>
      <c r="LQ55" s="51"/>
      <c r="LR55" s="51"/>
      <c r="LS55" s="51"/>
      <c r="LT55" s="51"/>
      <c r="LU55" s="51"/>
      <c r="LV55" s="51"/>
      <c r="LW55" s="51"/>
      <c r="LX55" s="51"/>
      <c r="LY55" s="51"/>
      <c r="LZ55" s="51"/>
      <c r="MA55" s="51"/>
      <c r="MB55" s="51"/>
      <c r="MC55" s="51"/>
      <c r="MD55" s="51"/>
      <c r="ME55" s="51"/>
      <c r="MF55" s="51"/>
      <c r="MG55" s="51"/>
      <c r="MH55" s="51"/>
      <c r="MI55" s="51"/>
      <c r="MJ55" s="51"/>
      <c r="MK55" s="51"/>
      <c r="ML55" s="51"/>
      <c r="MM55" s="51"/>
      <c r="MN55" s="51"/>
      <c r="MO55" s="51"/>
      <c r="MP55" s="51"/>
      <c r="MQ55" s="51"/>
      <c r="MR55" s="51"/>
      <c r="MS55" s="51"/>
      <c r="MT55" s="51"/>
      <c r="MU55" s="51"/>
      <c r="MV55" s="51"/>
      <c r="MW55" s="51"/>
      <c r="MX55" s="51"/>
      <c r="MY55" s="51"/>
      <c r="MZ55" s="51"/>
      <c r="NA55" s="51"/>
      <c r="NB55" s="51"/>
      <c r="NC55" s="51"/>
      <c r="ND55" s="51"/>
      <c r="NE55" s="51"/>
      <c r="NF55" s="51"/>
      <c r="NG55" s="51"/>
      <c r="NH55" s="51"/>
      <c r="NI55" s="51"/>
      <c r="NJ55" s="51"/>
      <c r="NK55" s="51"/>
      <c r="NL55" s="51"/>
      <c r="NM55" s="51"/>
      <c r="NN55" s="51"/>
      <c r="NO55" s="51"/>
      <c r="NP55" s="51"/>
      <c r="NQ55" s="51"/>
      <c r="NR55" s="51"/>
      <c r="NS55" s="51"/>
      <c r="NT55" s="51"/>
      <c r="NU55" s="51"/>
      <c r="NV55" s="51"/>
      <c r="NW55" s="51"/>
      <c r="NX55" s="51"/>
      <c r="NY55" s="51"/>
      <c r="NZ55" s="51"/>
      <c r="OA55" s="51"/>
      <c r="OB55" s="51"/>
      <c r="OC55" s="51"/>
      <c r="OD55" s="51"/>
      <c r="OE55" s="51"/>
      <c r="OF55" s="51"/>
      <c r="OG55" s="51"/>
      <c r="OH55" s="51"/>
      <c r="OI55" s="51"/>
      <c r="OJ55" s="51"/>
      <c r="OK55" s="51"/>
      <c r="OL55" s="51"/>
      <c r="OM55" s="51"/>
      <c r="ON55" s="51"/>
      <c r="OO55" s="51"/>
      <c r="OP55" s="51"/>
      <c r="OQ55" s="51"/>
      <c r="OR55" s="51"/>
      <c r="OS55" s="51"/>
      <c r="OT55" s="51"/>
      <c r="OU55" s="51"/>
      <c r="OV55" s="51"/>
      <c r="OW55" s="51"/>
      <c r="OX55" s="51"/>
      <c r="OY55" s="51"/>
      <c r="OZ55" s="51"/>
      <c r="PA55" s="51"/>
      <c r="PB55" s="51"/>
      <c r="PC55" s="51"/>
      <c r="PD55" s="51"/>
      <c r="PE55" s="51"/>
      <c r="PF55" s="51"/>
      <c r="PG55" s="51"/>
      <c r="PH55" s="51"/>
      <c r="PI55" s="51"/>
      <c r="PJ55" s="51"/>
      <c r="PK55" s="51"/>
      <c r="PL55" s="51"/>
      <c r="PM55" s="51"/>
      <c r="PN55" s="51"/>
      <c r="PO55" s="51"/>
      <c r="PP55" s="51"/>
      <c r="PQ55" s="51"/>
      <c r="PR55" s="51"/>
      <c r="PS55" s="51"/>
      <c r="PT55" s="51"/>
      <c r="PU55" s="51"/>
      <c r="PV55" s="51"/>
      <c r="PW55" s="51"/>
      <c r="PX55" s="51"/>
      <c r="PY55" s="51"/>
      <c r="PZ55" s="51"/>
      <c r="QA55" s="51"/>
      <c r="QB55" s="51"/>
      <c r="QC55" s="51"/>
      <c r="QD55" s="51"/>
      <c r="QE55" s="51"/>
      <c r="QF55" s="51"/>
      <c r="QG55" s="51"/>
      <c r="QH55" s="51"/>
      <c r="QI55" s="51"/>
      <c r="QJ55" s="51"/>
      <c r="QK55" s="51"/>
      <c r="QL55" s="51"/>
      <c r="QM55" s="51"/>
      <c r="QN55" s="51"/>
      <c r="QO55" s="51"/>
      <c r="QP55" s="51"/>
      <c r="QQ55" s="51"/>
      <c r="QR55" s="51"/>
      <c r="QS55" s="51"/>
      <c r="QT55" s="51"/>
      <c r="QU55" s="51"/>
      <c r="QV55" s="51"/>
      <c r="QW55" s="51"/>
      <c r="QX55" s="51"/>
      <c r="QY55" s="51"/>
      <c r="QZ55" s="51"/>
      <c r="RA55" s="51"/>
      <c r="RB55" s="51"/>
      <c r="RC55" s="51"/>
      <c r="RD55" s="51"/>
      <c r="RE55" s="51"/>
      <c r="RF55" s="51"/>
      <c r="RG55" s="51"/>
      <c r="RH55" s="51"/>
      <c r="RI55" s="51"/>
      <c r="RJ55" s="51"/>
      <c r="RK55" s="51"/>
      <c r="RL55" s="51"/>
      <c r="RM55" s="51"/>
      <c r="RN55" s="51"/>
      <c r="RO55" s="51"/>
      <c r="RP55" s="51"/>
      <c r="RQ55" s="51"/>
      <c r="RR55" s="51"/>
      <c r="RS55" s="51"/>
      <c r="RT55" s="51"/>
      <c r="RU55" s="51"/>
      <c r="RV55" s="51"/>
      <c r="RW55" s="51"/>
      <c r="RX55" s="51"/>
      <c r="RY55" s="51"/>
      <c r="RZ55" s="51"/>
      <c r="SA55" s="51"/>
      <c r="SB55" s="51"/>
      <c r="SC55" s="51"/>
      <c r="SD55" s="51"/>
      <c r="SE55" s="51"/>
      <c r="SF55" s="51"/>
      <c r="SG55" s="51"/>
      <c r="SH55" s="51"/>
      <c r="SI55" s="51"/>
      <c r="SJ55" s="51"/>
      <c r="SK55" s="51"/>
      <c r="SL55" s="51"/>
      <c r="SM55" s="51"/>
      <c r="SN55" s="51"/>
      <c r="SO55" s="51"/>
      <c r="SP55" s="51"/>
      <c r="SQ55" s="51"/>
      <c r="SR55" s="51"/>
      <c r="SS55" s="51"/>
      <c r="ST55" s="51"/>
      <c r="SU55" s="51"/>
      <c r="SV55" s="51"/>
      <c r="SW55" s="51"/>
      <c r="SX55" s="51"/>
      <c r="SY55" s="51"/>
      <c r="SZ55" s="51"/>
      <c r="TA55" s="51"/>
      <c r="TB55" s="51"/>
      <c r="TC55" s="51"/>
      <c r="TD55" s="51"/>
      <c r="TE55" s="51"/>
      <c r="TF55" s="51"/>
      <c r="TG55" s="51"/>
      <c r="TH55" s="51"/>
      <c r="TI55" s="51"/>
      <c r="TJ55" s="51"/>
      <c r="TK55" s="51"/>
      <c r="TL55" s="51"/>
      <c r="TM55" s="51"/>
      <c r="TN55" s="51"/>
      <c r="TO55" s="51"/>
      <c r="TP55" s="51"/>
      <c r="TQ55" s="51"/>
      <c r="TR55" s="51"/>
      <c r="TS55" s="51"/>
      <c r="TT55" s="51"/>
      <c r="TU55" s="51"/>
      <c r="TV55" s="51"/>
      <c r="TW55" s="51"/>
      <c r="TX55" s="51"/>
      <c r="TY55" s="51"/>
      <c r="TZ55" s="51"/>
      <c r="UA55" s="51"/>
      <c r="UB55" s="51"/>
      <c r="UC55" s="51"/>
      <c r="UD55" s="51"/>
      <c r="UE55" s="51"/>
      <c r="UF55" s="51"/>
      <c r="UG55" s="51"/>
      <c r="UH55" s="51"/>
      <c r="UI55" s="51"/>
      <c r="UJ55" s="51"/>
      <c r="UK55" s="51"/>
      <c r="UL55" s="51"/>
      <c r="UM55" s="51"/>
      <c r="UN55" s="51"/>
      <c r="UO55" s="51"/>
      <c r="UP55" s="51"/>
      <c r="UQ55" s="51"/>
      <c r="UR55" s="51"/>
      <c r="US55" s="51"/>
      <c r="UT55" s="51"/>
      <c r="UU55" s="51"/>
      <c r="UV55" s="51"/>
      <c r="UW55" s="51"/>
      <c r="UX55" s="51"/>
      <c r="UY55" s="51"/>
      <c r="UZ55" s="51"/>
      <c r="VA55" s="51"/>
      <c r="VB55" s="51"/>
      <c r="VC55" s="51"/>
      <c r="VD55" s="51"/>
      <c r="VE55" s="51"/>
      <c r="VF55" s="51"/>
      <c r="VG55" s="51"/>
      <c r="VH55" s="51"/>
      <c r="VI55" s="51"/>
      <c r="VJ55" s="51"/>
      <c r="VK55" s="51"/>
      <c r="VL55" s="51"/>
      <c r="VM55" s="51"/>
      <c r="VN55" s="51"/>
      <c r="VO55" s="51"/>
      <c r="VP55" s="51"/>
      <c r="VQ55" s="51"/>
      <c r="VR55" s="51"/>
      <c r="VS55" s="51"/>
      <c r="VT55" s="51"/>
      <c r="VU55" s="51"/>
      <c r="VV55" s="51"/>
      <c r="VW55" s="51"/>
      <c r="VX55" s="51"/>
      <c r="VY55" s="51"/>
      <c r="VZ55" s="51"/>
      <c r="WA55" s="51"/>
      <c r="WB55" s="51"/>
      <c r="WC55" s="51"/>
      <c r="WD55" s="51"/>
      <c r="WE55" s="51"/>
      <c r="WF55" s="51"/>
      <c r="WG55" s="51"/>
      <c r="WH55" s="51"/>
      <c r="WI55" s="51"/>
      <c r="WJ55" s="51"/>
      <c r="WK55" s="51"/>
      <c r="WL55" s="51"/>
      <c r="WM55" s="51"/>
      <c r="WN55" s="51"/>
      <c r="WO55" s="51"/>
      <c r="WP55" s="51"/>
      <c r="WQ55" s="51"/>
      <c r="WR55" s="51"/>
      <c r="WS55" s="51"/>
      <c r="WT55" s="51"/>
      <c r="WU55" s="51"/>
      <c r="WV55" s="51"/>
      <c r="WW55" s="51"/>
      <c r="WX55" s="51"/>
      <c r="WY55" s="51"/>
      <c r="WZ55" s="51"/>
      <c r="XA55" s="51"/>
      <c r="XB55" s="51"/>
      <c r="XC55" s="51"/>
      <c r="XD55" s="51"/>
      <c r="XE55" s="51"/>
      <c r="XF55" s="51"/>
      <c r="XG55" s="51"/>
      <c r="XH55" s="51"/>
      <c r="XI55" s="51"/>
      <c r="XJ55" s="51"/>
      <c r="XK55" s="51"/>
      <c r="XL55" s="51"/>
      <c r="XM55" s="51"/>
      <c r="XN55" s="51"/>
      <c r="XO55" s="51"/>
      <c r="XP55" s="51"/>
      <c r="XQ55" s="51"/>
      <c r="XR55" s="51"/>
      <c r="XS55" s="51"/>
      <c r="XT55" s="51"/>
      <c r="XU55" s="51"/>
      <c r="XV55" s="51"/>
      <c r="XW55" s="51"/>
      <c r="XX55" s="51"/>
      <c r="XY55" s="51"/>
      <c r="XZ55" s="51"/>
      <c r="YA55" s="51"/>
      <c r="YB55" s="51"/>
      <c r="YC55" s="51"/>
      <c r="YD55" s="51"/>
      <c r="YE55" s="51"/>
      <c r="YF55" s="51"/>
      <c r="YG55" s="51"/>
      <c r="YH55" s="51"/>
      <c r="YI55" s="51"/>
      <c r="YJ55" s="51"/>
      <c r="YK55" s="51"/>
      <c r="YL55" s="51"/>
      <c r="YM55" s="51"/>
      <c r="YN55" s="51"/>
      <c r="YO55" s="51"/>
      <c r="YP55" s="51"/>
      <c r="YQ55" s="51"/>
      <c r="YR55" s="51"/>
      <c r="YS55" s="51"/>
      <c r="YT55" s="51"/>
      <c r="YU55" s="51"/>
      <c r="YV55" s="51"/>
      <c r="YW55" s="51"/>
      <c r="YX55" s="51"/>
      <c r="YY55" s="51"/>
      <c r="YZ55" s="51"/>
      <c r="ZA55" s="51"/>
      <c r="ZB55" s="51"/>
      <c r="ZC55" s="51"/>
      <c r="ZD55" s="51"/>
      <c r="ZE55" s="51"/>
    </row>
    <row r="56" spans="1:681" s="52" customFormat="1" ht="29.25" customHeight="1">
      <c r="A56" s="131"/>
      <c r="B56" s="148"/>
      <c r="C56" s="53" t="s">
        <v>48</v>
      </c>
      <c r="D56" s="149"/>
      <c r="E56" s="149"/>
      <c r="F56" s="54">
        <f t="shared" si="3"/>
        <v>355</v>
      </c>
      <c r="G56" s="55"/>
      <c r="H56" s="55"/>
      <c r="I56" s="55">
        <v>355</v>
      </c>
      <c r="J56" s="45"/>
      <c r="K56" s="45"/>
      <c r="L56" s="41" t="s">
        <v>49</v>
      </c>
      <c r="M56" s="41" t="s">
        <v>18</v>
      </c>
      <c r="N56" s="50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51"/>
      <c r="BN56" s="51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1"/>
      <c r="CA56" s="51"/>
      <c r="CB56" s="51"/>
      <c r="CC56" s="51"/>
      <c r="CD56" s="51"/>
      <c r="CE56" s="51"/>
      <c r="CF56" s="51"/>
      <c r="CG56" s="51"/>
      <c r="CH56" s="51"/>
      <c r="CI56" s="51"/>
      <c r="CJ56" s="51"/>
      <c r="CK56" s="51"/>
      <c r="CL56" s="51"/>
      <c r="CM56" s="51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  <c r="DI56" s="51"/>
      <c r="DJ56" s="51"/>
      <c r="DK56" s="51"/>
      <c r="DL56" s="51"/>
      <c r="DM56" s="51"/>
      <c r="DN56" s="51"/>
      <c r="DO56" s="51"/>
      <c r="DP56" s="51"/>
      <c r="DQ56" s="51"/>
      <c r="DR56" s="51"/>
      <c r="DS56" s="51"/>
      <c r="DT56" s="51"/>
      <c r="DU56" s="51"/>
      <c r="DV56" s="51"/>
      <c r="DW56" s="51"/>
      <c r="DX56" s="51"/>
      <c r="DY56" s="51"/>
      <c r="DZ56" s="51"/>
      <c r="EA56" s="51"/>
      <c r="EB56" s="51"/>
      <c r="EC56" s="51"/>
      <c r="ED56" s="51"/>
      <c r="EE56" s="51"/>
      <c r="EF56" s="51"/>
      <c r="EG56" s="51"/>
      <c r="EH56" s="51"/>
      <c r="EI56" s="51"/>
      <c r="EJ56" s="51"/>
      <c r="EK56" s="51"/>
      <c r="EL56" s="51"/>
      <c r="EM56" s="51"/>
      <c r="EN56" s="51"/>
      <c r="EO56" s="51"/>
      <c r="EP56" s="51"/>
      <c r="EQ56" s="51"/>
      <c r="ER56" s="51"/>
      <c r="ES56" s="51"/>
      <c r="ET56" s="51"/>
      <c r="EU56" s="51"/>
      <c r="EV56" s="51"/>
      <c r="EW56" s="51"/>
      <c r="EX56" s="51"/>
      <c r="EY56" s="51"/>
      <c r="EZ56" s="51"/>
      <c r="FA56" s="51"/>
      <c r="FB56" s="51"/>
      <c r="FC56" s="51"/>
      <c r="FD56" s="51"/>
      <c r="FE56" s="51"/>
      <c r="FF56" s="51"/>
      <c r="FG56" s="51"/>
      <c r="FH56" s="51"/>
      <c r="FI56" s="51"/>
      <c r="FJ56" s="51"/>
      <c r="FK56" s="51"/>
      <c r="FL56" s="51"/>
      <c r="FM56" s="51"/>
      <c r="FN56" s="51"/>
      <c r="FO56" s="51"/>
      <c r="FP56" s="51"/>
      <c r="FQ56" s="51"/>
      <c r="FR56" s="51"/>
      <c r="FS56" s="51"/>
      <c r="FT56" s="51"/>
      <c r="FU56" s="51"/>
      <c r="FV56" s="51"/>
      <c r="FW56" s="51"/>
      <c r="FX56" s="51"/>
      <c r="FY56" s="51"/>
      <c r="FZ56" s="51"/>
      <c r="GA56" s="51"/>
      <c r="GB56" s="51"/>
      <c r="GC56" s="51"/>
      <c r="GD56" s="51"/>
      <c r="GE56" s="51"/>
      <c r="GF56" s="51"/>
      <c r="GG56" s="51"/>
      <c r="GH56" s="51"/>
      <c r="GI56" s="51"/>
      <c r="GJ56" s="51"/>
      <c r="GK56" s="51"/>
      <c r="GL56" s="51"/>
      <c r="GM56" s="51"/>
      <c r="GN56" s="51"/>
      <c r="GO56" s="51"/>
      <c r="GP56" s="51"/>
      <c r="GQ56" s="51"/>
      <c r="GR56" s="51"/>
      <c r="GS56" s="51"/>
      <c r="GT56" s="51"/>
      <c r="GU56" s="51"/>
      <c r="GV56" s="51"/>
      <c r="GW56" s="51"/>
      <c r="GX56" s="51"/>
      <c r="GY56" s="51"/>
      <c r="GZ56" s="51"/>
      <c r="HA56" s="51"/>
      <c r="HB56" s="51"/>
      <c r="HC56" s="51"/>
      <c r="HD56" s="51"/>
      <c r="HE56" s="51"/>
      <c r="HF56" s="51"/>
      <c r="HG56" s="51"/>
      <c r="HH56" s="51"/>
      <c r="HI56" s="51"/>
      <c r="HJ56" s="51"/>
      <c r="HK56" s="51"/>
      <c r="HL56" s="51"/>
      <c r="HM56" s="51"/>
      <c r="HN56" s="51"/>
      <c r="HO56" s="51"/>
      <c r="HP56" s="51"/>
      <c r="HQ56" s="51"/>
      <c r="HR56" s="51"/>
      <c r="HS56" s="51"/>
      <c r="HT56" s="51"/>
      <c r="HU56" s="51"/>
      <c r="HV56" s="51"/>
      <c r="HW56" s="51"/>
      <c r="HX56" s="51"/>
      <c r="HY56" s="51"/>
      <c r="HZ56" s="51"/>
      <c r="IA56" s="51"/>
      <c r="IB56" s="51"/>
      <c r="IC56" s="51"/>
      <c r="ID56" s="51"/>
      <c r="IE56" s="51"/>
      <c r="IF56" s="51"/>
      <c r="IG56" s="51"/>
      <c r="IH56" s="51"/>
      <c r="II56" s="51"/>
      <c r="IJ56" s="51"/>
      <c r="IK56" s="51"/>
      <c r="IL56" s="51"/>
      <c r="IM56" s="51"/>
      <c r="IN56" s="51"/>
      <c r="IO56" s="51"/>
      <c r="IP56" s="51"/>
      <c r="IQ56" s="51"/>
      <c r="IR56" s="51"/>
      <c r="IS56" s="51"/>
      <c r="IT56" s="51"/>
      <c r="IU56" s="51"/>
      <c r="IV56" s="51"/>
      <c r="IW56" s="51"/>
      <c r="IX56" s="51"/>
      <c r="IY56" s="51"/>
      <c r="IZ56" s="51"/>
      <c r="JA56" s="51"/>
      <c r="JB56" s="51"/>
      <c r="JC56" s="51"/>
      <c r="JD56" s="51"/>
      <c r="JE56" s="51"/>
      <c r="JF56" s="51"/>
      <c r="JG56" s="51"/>
      <c r="JH56" s="51"/>
      <c r="JI56" s="51"/>
      <c r="JJ56" s="51"/>
      <c r="JK56" s="51"/>
      <c r="JL56" s="51"/>
      <c r="JM56" s="51"/>
      <c r="JN56" s="51"/>
      <c r="JO56" s="51"/>
      <c r="JP56" s="51"/>
      <c r="JQ56" s="51"/>
      <c r="JR56" s="51"/>
      <c r="JS56" s="51"/>
      <c r="JT56" s="51"/>
      <c r="JU56" s="51"/>
      <c r="JV56" s="51"/>
      <c r="JW56" s="51"/>
      <c r="JX56" s="51"/>
      <c r="JY56" s="51"/>
      <c r="JZ56" s="51"/>
      <c r="KA56" s="51"/>
      <c r="KB56" s="51"/>
      <c r="KC56" s="51"/>
      <c r="KD56" s="51"/>
      <c r="KE56" s="51"/>
      <c r="KF56" s="51"/>
      <c r="KG56" s="51"/>
      <c r="KH56" s="51"/>
      <c r="KI56" s="51"/>
      <c r="KJ56" s="51"/>
      <c r="KK56" s="51"/>
      <c r="KL56" s="51"/>
      <c r="KM56" s="51"/>
      <c r="KN56" s="51"/>
      <c r="KO56" s="51"/>
      <c r="KP56" s="51"/>
      <c r="KQ56" s="51"/>
      <c r="KR56" s="51"/>
      <c r="KS56" s="51"/>
      <c r="KT56" s="51"/>
      <c r="KU56" s="51"/>
      <c r="KV56" s="51"/>
      <c r="KW56" s="51"/>
      <c r="KX56" s="51"/>
      <c r="KY56" s="51"/>
      <c r="KZ56" s="51"/>
      <c r="LA56" s="51"/>
      <c r="LB56" s="51"/>
      <c r="LC56" s="51"/>
      <c r="LD56" s="51"/>
      <c r="LE56" s="51"/>
      <c r="LF56" s="51"/>
      <c r="LG56" s="51"/>
      <c r="LH56" s="51"/>
      <c r="LI56" s="51"/>
      <c r="LJ56" s="51"/>
      <c r="LK56" s="51"/>
      <c r="LL56" s="51"/>
      <c r="LM56" s="51"/>
      <c r="LN56" s="51"/>
      <c r="LO56" s="51"/>
      <c r="LP56" s="51"/>
      <c r="LQ56" s="51"/>
      <c r="LR56" s="51"/>
      <c r="LS56" s="51"/>
      <c r="LT56" s="51"/>
      <c r="LU56" s="51"/>
      <c r="LV56" s="51"/>
      <c r="LW56" s="51"/>
      <c r="LX56" s="51"/>
      <c r="LY56" s="51"/>
      <c r="LZ56" s="51"/>
      <c r="MA56" s="51"/>
      <c r="MB56" s="51"/>
      <c r="MC56" s="51"/>
      <c r="MD56" s="51"/>
      <c r="ME56" s="51"/>
      <c r="MF56" s="51"/>
      <c r="MG56" s="51"/>
      <c r="MH56" s="51"/>
      <c r="MI56" s="51"/>
      <c r="MJ56" s="51"/>
      <c r="MK56" s="51"/>
      <c r="ML56" s="51"/>
      <c r="MM56" s="51"/>
      <c r="MN56" s="51"/>
      <c r="MO56" s="51"/>
      <c r="MP56" s="51"/>
      <c r="MQ56" s="51"/>
      <c r="MR56" s="51"/>
      <c r="MS56" s="51"/>
      <c r="MT56" s="51"/>
      <c r="MU56" s="51"/>
      <c r="MV56" s="51"/>
      <c r="MW56" s="51"/>
      <c r="MX56" s="51"/>
      <c r="MY56" s="51"/>
      <c r="MZ56" s="51"/>
      <c r="NA56" s="51"/>
      <c r="NB56" s="51"/>
      <c r="NC56" s="51"/>
      <c r="ND56" s="51"/>
      <c r="NE56" s="51"/>
      <c r="NF56" s="51"/>
      <c r="NG56" s="51"/>
      <c r="NH56" s="51"/>
      <c r="NI56" s="51"/>
      <c r="NJ56" s="51"/>
      <c r="NK56" s="51"/>
      <c r="NL56" s="51"/>
      <c r="NM56" s="51"/>
      <c r="NN56" s="51"/>
      <c r="NO56" s="51"/>
      <c r="NP56" s="51"/>
      <c r="NQ56" s="51"/>
      <c r="NR56" s="51"/>
      <c r="NS56" s="51"/>
      <c r="NT56" s="51"/>
      <c r="NU56" s="51"/>
      <c r="NV56" s="51"/>
      <c r="NW56" s="51"/>
      <c r="NX56" s="51"/>
      <c r="NY56" s="51"/>
      <c r="NZ56" s="51"/>
      <c r="OA56" s="51"/>
      <c r="OB56" s="51"/>
      <c r="OC56" s="51"/>
      <c r="OD56" s="51"/>
      <c r="OE56" s="51"/>
      <c r="OF56" s="51"/>
      <c r="OG56" s="51"/>
      <c r="OH56" s="51"/>
      <c r="OI56" s="51"/>
      <c r="OJ56" s="51"/>
      <c r="OK56" s="51"/>
      <c r="OL56" s="51"/>
      <c r="OM56" s="51"/>
      <c r="ON56" s="51"/>
      <c r="OO56" s="51"/>
      <c r="OP56" s="51"/>
      <c r="OQ56" s="51"/>
      <c r="OR56" s="51"/>
      <c r="OS56" s="51"/>
      <c r="OT56" s="51"/>
      <c r="OU56" s="51"/>
      <c r="OV56" s="51"/>
      <c r="OW56" s="51"/>
      <c r="OX56" s="51"/>
      <c r="OY56" s="51"/>
      <c r="OZ56" s="51"/>
      <c r="PA56" s="51"/>
      <c r="PB56" s="51"/>
      <c r="PC56" s="51"/>
      <c r="PD56" s="51"/>
      <c r="PE56" s="51"/>
      <c r="PF56" s="51"/>
      <c r="PG56" s="51"/>
      <c r="PH56" s="51"/>
      <c r="PI56" s="51"/>
      <c r="PJ56" s="51"/>
      <c r="PK56" s="51"/>
      <c r="PL56" s="51"/>
      <c r="PM56" s="51"/>
      <c r="PN56" s="51"/>
      <c r="PO56" s="51"/>
      <c r="PP56" s="51"/>
      <c r="PQ56" s="51"/>
      <c r="PR56" s="51"/>
      <c r="PS56" s="51"/>
      <c r="PT56" s="51"/>
      <c r="PU56" s="51"/>
      <c r="PV56" s="51"/>
      <c r="PW56" s="51"/>
      <c r="PX56" s="51"/>
      <c r="PY56" s="51"/>
      <c r="PZ56" s="51"/>
      <c r="QA56" s="51"/>
      <c r="QB56" s="51"/>
      <c r="QC56" s="51"/>
      <c r="QD56" s="51"/>
      <c r="QE56" s="51"/>
      <c r="QF56" s="51"/>
      <c r="QG56" s="51"/>
      <c r="QH56" s="51"/>
      <c r="QI56" s="51"/>
      <c r="QJ56" s="51"/>
      <c r="QK56" s="51"/>
      <c r="QL56" s="51"/>
      <c r="QM56" s="51"/>
      <c r="QN56" s="51"/>
      <c r="QO56" s="51"/>
      <c r="QP56" s="51"/>
      <c r="QQ56" s="51"/>
      <c r="QR56" s="51"/>
      <c r="QS56" s="51"/>
      <c r="QT56" s="51"/>
      <c r="QU56" s="51"/>
      <c r="QV56" s="51"/>
      <c r="QW56" s="51"/>
      <c r="QX56" s="51"/>
      <c r="QY56" s="51"/>
      <c r="QZ56" s="51"/>
      <c r="RA56" s="51"/>
      <c r="RB56" s="51"/>
      <c r="RC56" s="51"/>
      <c r="RD56" s="51"/>
      <c r="RE56" s="51"/>
      <c r="RF56" s="51"/>
      <c r="RG56" s="51"/>
      <c r="RH56" s="51"/>
      <c r="RI56" s="51"/>
      <c r="RJ56" s="51"/>
      <c r="RK56" s="51"/>
      <c r="RL56" s="51"/>
      <c r="RM56" s="51"/>
      <c r="RN56" s="51"/>
      <c r="RO56" s="51"/>
      <c r="RP56" s="51"/>
      <c r="RQ56" s="51"/>
      <c r="RR56" s="51"/>
      <c r="RS56" s="51"/>
      <c r="RT56" s="51"/>
      <c r="RU56" s="51"/>
      <c r="RV56" s="51"/>
      <c r="RW56" s="51"/>
      <c r="RX56" s="51"/>
      <c r="RY56" s="51"/>
      <c r="RZ56" s="51"/>
      <c r="SA56" s="51"/>
      <c r="SB56" s="51"/>
      <c r="SC56" s="51"/>
      <c r="SD56" s="51"/>
      <c r="SE56" s="51"/>
      <c r="SF56" s="51"/>
      <c r="SG56" s="51"/>
      <c r="SH56" s="51"/>
      <c r="SI56" s="51"/>
      <c r="SJ56" s="51"/>
      <c r="SK56" s="51"/>
      <c r="SL56" s="51"/>
      <c r="SM56" s="51"/>
      <c r="SN56" s="51"/>
      <c r="SO56" s="51"/>
      <c r="SP56" s="51"/>
      <c r="SQ56" s="51"/>
      <c r="SR56" s="51"/>
      <c r="SS56" s="51"/>
      <c r="ST56" s="51"/>
      <c r="SU56" s="51"/>
      <c r="SV56" s="51"/>
      <c r="SW56" s="51"/>
      <c r="SX56" s="51"/>
      <c r="SY56" s="51"/>
      <c r="SZ56" s="51"/>
      <c r="TA56" s="51"/>
      <c r="TB56" s="51"/>
      <c r="TC56" s="51"/>
      <c r="TD56" s="51"/>
      <c r="TE56" s="51"/>
      <c r="TF56" s="51"/>
      <c r="TG56" s="51"/>
      <c r="TH56" s="51"/>
      <c r="TI56" s="51"/>
      <c r="TJ56" s="51"/>
      <c r="TK56" s="51"/>
      <c r="TL56" s="51"/>
      <c r="TM56" s="51"/>
      <c r="TN56" s="51"/>
      <c r="TO56" s="51"/>
      <c r="TP56" s="51"/>
      <c r="TQ56" s="51"/>
      <c r="TR56" s="51"/>
      <c r="TS56" s="51"/>
      <c r="TT56" s="51"/>
      <c r="TU56" s="51"/>
      <c r="TV56" s="51"/>
      <c r="TW56" s="51"/>
      <c r="TX56" s="51"/>
      <c r="TY56" s="51"/>
      <c r="TZ56" s="51"/>
      <c r="UA56" s="51"/>
      <c r="UB56" s="51"/>
      <c r="UC56" s="51"/>
      <c r="UD56" s="51"/>
      <c r="UE56" s="51"/>
      <c r="UF56" s="51"/>
      <c r="UG56" s="51"/>
      <c r="UH56" s="51"/>
      <c r="UI56" s="51"/>
      <c r="UJ56" s="51"/>
      <c r="UK56" s="51"/>
      <c r="UL56" s="51"/>
      <c r="UM56" s="51"/>
      <c r="UN56" s="51"/>
      <c r="UO56" s="51"/>
      <c r="UP56" s="51"/>
      <c r="UQ56" s="51"/>
      <c r="UR56" s="51"/>
      <c r="US56" s="51"/>
      <c r="UT56" s="51"/>
      <c r="UU56" s="51"/>
      <c r="UV56" s="51"/>
      <c r="UW56" s="51"/>
      <c r="UX56" s="51"/>
      <c r="UY56" s="51"/>
      <c r="UZ56" s="51"/>
      <c r="VA56" s="51"/>
      <c r="VB56" s="51"/>
      <c r="VC56" s="51"/>
      <c r="VD56" s="51"/>
      <c r="VE56" s="51"/>
      <c r="VF56" s="51"/>
      <c r="VG56" s="51"/>
      <c r="VH56" s="51"/>
      <c r="VI56" s="51"/>
      <c r="VJ56" s="51"/>
      <c r="VK56" s="51"/>
      <c r="VL56" s="51"/>
      <c r="VM56" s="51"/>
      <c r="VN56" s="51"/>
      <c r="VO56" s="51"/>
      <c r="VP56" s="51"/>
      <c r="VQ56" s="51"/>
      <c r="VR56" s="51"/>
      <c r="VS56" s="51"/>
      <c r="VT56" s="51"/>
      <c r="VU56" s="51"/>
      <c r="VV56" s="51"/>
      <c r="VW56" s="51"/>
      <c r="VX56" s="51"/>
      <c r="VY56" s="51"/>
      <c r="VZ56" s="51"/>
      <c r="WA56" s="51"/>
      <c r="WB56" s="51"/>
      <c r="WC56" s="51"/>
      <c r="WD56" s="51"/>
      <c r="WE56" s="51"/>
      <c r="WF56" s="51"/>
      <c r="WG56" s="51"/>
      <c r="WH56" s="51"/>
      <c r="WI56" s="51"/>
      <c r="WJ56" s="51"/>
      <c r="WK56" s="51"/>
      <c r="WL56" s="51"/>
      <c r="WM56" s="51"/>
      <c r="WN56" s="51"/>
      <c r="WO56" s="51"/>
      <c r="WP56" s="51"/>
      <c r="WQ56" s="51"/>
      <c r="WR56" s="51"/>
      <c r="WS56" s="51"/>
      <c r="WT56" s="51"/>
      <c r="WU56" s="51"/>
      <c r="WV56" s="51"/>
      <c r="WW56" s="51"/>
      <c r="WX56" s="51"/>
      <c r="WY56" s="51"/>
      <c r="WZ56" s="51"/>
      <c r="XA56" s="51"/>
      <c r="XB56" s="51"/>
      <c r="XC56" s="51"/>
      <c r="XD56" s="51"/>
      <c r="XE56" s="51"/>
      <c r="XF56" s="51"/>
      <c r="XG56" s="51"/>
      <c r="XH56" s="51"/>
      <c r="XI56" s="51"/>
      <c r="XJ56" s="51"/>
      <c r="XK56" s="51"/>
      <c r="XL56" s="51"/>
      <c r="XM56" s="51"/>
      <c r="XN56" s="51"/>
      <c r="XO56" s="51"/>
      <c r="XP56" s="51"/>
      <c r="XQ56" s="51"/>
      <c r="XR56" s="51"/>
      <c r="XS56" s="51"/>
      <c r="XT56" s="51"/>
      <c r="XU56" s="51"/>
      <c r="XV56" s="51"/>
      <c r="XW56" s="51"/>
      <c r="XX56" s="51"/>
      <c r="XY56" s="51"/>
      <c r="XZ56" s="51"/>
      <c r="YA56" s="51"/>
      <c r="YB56" s="51"/>
      <c r="YC56" s="51"/>
      <c r="YD56" s="51"/>
      <c r="YE56" s="51"/>
      <c r="YF56" s="51"/>
      <c r="YG56" s="51"/>
      <c r="YH56" s="51"/>
      <c r="YI56" s="51"/>
      <c r="YJ56" s="51"/>
      <c r="YK56" s="51"/>
      <c r="YL56" s="51"/>
      <c r="YM56" s="51"/>
      <c r="YN56" s="51"/>
      <c r="YO56" s="51"/>
      <c r="YP56" s="51"/>
      <c r="YQ56" s="51"/>
      <c r="YR56" s="51"/>
      <c r="YS56" s="51"/>
      <c r="YT56" s="51"/>
      <c r="YU56" s="51"/>
      <c r="YV56" s="51"/>
      <c r="YW56" s="51"/>
      <c r="YX56" s="51"/>
      <c r="YY56" s="51"/>
      <c r="YZ56" s="51"/>
      <c r="ZA56" s="51"/>
      <c r="ZB56" s="51"/>
      <c r="ZC56" s="51"/>
      <c r="ZD56" s="51"/>
      <c r="ZE56" s="51"/>
    </row>
    <row r="57" spans="1:681" s="4" customFormat="1" ht="23.25" customHeight="1">
      <c r="A57" s="109" t="s">
        <v>25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8"/>
    </row>
    <row r="58" spans="1:681" s="4" customFormat="1" ht="108.75" customHeight="1">
      <c r="A58" s="129" t="s">
        <v>43</v>
      </c>
      <c r="B58" s="31">
        <v>47</v>
      </c>
      <c r="C58" s="19" t="s">
        <v>51</v>
      </c>
      <c r="D58" s="31" t="s">
        <v>32</v>
      </c>
      <c r="E58" s="31" t="s">
        <v>57</v>
      </c>
      <c r="F58" s="32">
        <f t="shared" ref="F58:F59" si="4">SUM(G58+H58+I58+J58+K58)</f>
        <v>3121.8</v>
      </c>
      <c r="G58" s="30"/>
      <c r="H58" s="30"/>
      <c r="I58" s="31">
        <v>3121.8</v>
      </c>
      <c r="J58" s="30"/>
      <c r="K58" s="30"/>
      <c r="L58" s="31" t="s">
        <v>52</v>
      </c>
      <c r="M58" s="56" t="s">
        <v>53</v>
      </c>
      <c r="N58" s="8"/>
    </row>
    <row r="59" spans="1:681" s="4" customFormat="1" ht="101.25" customHeight="1">
      <c r="A59" s="130"/>
      <c r="B59" s="31">
        <v>48</v>
      </c>
      <c r="C59" s="19" t="s">
        <v>54</v>
      </c>
      <c r="D59" s="31" t="s">
        <v>32</v>
      </c>
      <c r="E59" s="31" t="s">
        <v>57</v>
      </c>
      <c r="F59" s="32">
        <f t="shared" si="4"/>
        <v>16000</v>
      </c>
      <c r="G59" s="31"/>
      <c r="H59" s="31">
        <v>16000</v>
      </c>
      <c r="I59" s="31"/>
      <c r="J59" s="31"/>
      <c r="K59" s="31"/>
      <c r="L59" s="31" t="s">
        <v>55</v>
      </c>
      <c r="M59" s="31" t="s">
        <v>17</v>
      </c>
      <c r="N59" s="8"/>
    </row>
    <row r="60" spans="1:681" s="4" customFormat="1" ht="23.25" customHeight="1">
      <c r="A60" s="109" t="s">
        <v>26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8"/>
    </row>
    <row r="61" spans="1:681" s="4" customFormat="1" ht="23.25" customHeight="1">
      <c r="A61" s="28"/>
      <c r="B61" s="28"/>
      <c r="C61" s="22" t="s">
        <v>6</v>
      </c>
      <c r="D61" s="28"/>
      <c r="E61" s="28"/>
      <c r="F61" s="29">
        <v>54963</v>
      </c>
      <c r="G61" s="29">
        <v>11451.800000000001</v>
      </c>
      <c r="H61" s="29">
        <v>16000</v>
      </c>
      <c r="I61" s="29">
        <v>15386.700000000004</v>
      </c>
      <c r="J61" s="29">
        <v>0</v>
      </c>
      <c r="K61" s="29">
        <v>12124.5</v>
      </c>
      <c r="L61" s="28"/>
      <c r="M61" s="28"/>
      <c r="N61" s="8"/>
    </row>
    <row r="62" spans="1:681" s="4" customFormat="1" ht="23.25" customHeight="1">
      <c r="A62" s="110" t="s">
        <v>139</v>
      </c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2"/>
      <c r="N62" s="8"/>
    </row>
    <row r="63" spans="1:681" s="4" customFormat="1" ht="23.25" customHeight="1">
      <c r="A63" s="106" t="s">
        <v>59</v>
      </c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8"/>
      <c r="N63" s="8"/>
    </row>
    <row r="64" spans="1:681" s="4" customFormat="1" ht="141" customHeight="1">
      <c r="A64" s="99" t="s">
        <v>140</v>
      </c>
      <c r="B64" s="95">
        <v>12</v>
      </c>
      <c r="C64" s="19" t="s">
        <v>141</v>
      </c>
      <c r="D64" s="95" t="s">
        <v>16</v>
      </c>
      <c r="E64" s="102" t="s">
        <v>144</v>
      </c>
      <c r="F64" s="98">
        <f t="shared" ref="F64" si="5">G64+H64+I64+J64+K64</f>
        <v>1600</v>
      </c>
      <c r="G64" s="29"/>
      <c r="H64" s="96">
        <v>800</v>
      </c>
      <c r="I64" s="96">
        <v>800</v>
      </c>
      <c r="J64" s="29"/>
      <c r="K64" s="29"/>
      <c r="L64" s="100" t="s">
        <v>142</v>
      </c>
      <c r="M64" s="101" t="s">
        <v>143</v>
      </c>
      <c r="N64" s="8"/>
    </row>
    <row r="65" spans="1:14" s="4" customFormat="1" ht="23.25" customHeight="1">
      <c r="A65" s="106" t="s">
        <v>26</v>
      </c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8"/>
      <c r="N65" s="8"/>
    </row>
    <row r="66" spans="1:14" s="4" customFormat="1" ht="23.25" customHeight="1">
      <c r="A66" s="97"/>
      <c r="B66" s="97"/>
      <c r="C66" s="94" t="s">
        <v>6</v>
      </c>
      <c r="D66" s="97"/>
      <c r="E66" s="97"/>
      <c r="F66" s="62">
        <v>7829.7</v>
      </c>
      <c r="G66" s="62">
        <v>0</v>
      </c>
      <c r="H66" s="62">
        <v>800</v>
      </c>
      <c r="I66" s="62">
        <v>1779.7</v>
      </c>
      <c r="J66" s="62">
        <v>975</v>
      </c>
      <c r="K66" s="62">
        <v>4275</v>
      </c>
      <c r="L66" s="97"/>
      <c r="M66" s="97"/>
      <c r="N66" s="8"/>
    </row>
    <row r="67" spans="1:14" s="4" customFormat="1" ht="23.25" customHeight="1">
      <c r="A67" s="150" t="s">
        <v>58</v>
      </c>
      <c r="B67" s="150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8"/>
    </row>
    <row r="68" spans="1:14" s="4" customFormat="1" ht="23.25" customHeight="1">
      <c r="A68" s="109" t="s">
        <v>25</v>
      </c>
      <c r="B68" s="109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8"/>
    </row>
    <row r="69" spans="1:14" s="4" customFormat="1" ht="108" customHeight="1">
      <c r="A69" s="90" t="s">
        <v>60</v>
      </c>
      <c r="B69" s="34">
        <v>41</v>
      </c>
      <c r="C69" s="19" t="s">
        <v>62</v>
      </c>
      <c r="D69" s="34" t="s">
        <v>16</v>
      </c>
      <c r="E69" s="74" t="s">
        <v>61</v>
      </c>
      <c r="F69" s="40">
        <f t="shared" ref="F69:F70" si="6">G69+H69+I69+J69+K69</f>
        <v>300</v>
      </c>
      <c r="G69" s="37"/>
      <c r="H69" s="37">
        <v>300</v>
      </c>
      <c r="I69" s="58"/>
      <c r="J69" s="59"/>
      <c r="K69" s="59"/>
      <c r="L69" s="34" t="s">
        <v>63</v>
      </c>
      <c r="M69" s="34" t="s">
        <v>17</v>
      </c>
      <c r="N69" s="8"/>
    </row>
    <row r="70" spans="1:14" s="4" customFormat="1" ht="125.25" customHeight="1">
      <c r="A70" s="90" t="s">
        <v>60</v>
      </c>
      <c r="B70" s="74">
        <v>42</v>
      </c>
      <c r="C70" s="24" t="s">
        <v>96</v>
      </c>
      <c r="D70" s="74" t="s">
        <v>16</v>
      </c>
      <c r="E70" s="74" t="s">
        <v>97</v>
      </c>
      <c r="F70" s="78">
        <f t="shared" si="6"/>
        <v>500</v>
      </c>
      <c r="G70" s="73"/>
      <c r="H70" s="73">
        <v>300</v>
      </c>
      <c r="I70" s="58">
        <v>200</v>
      </c>
      <c r="J70" s="59"/>
      <c r="K70" s="59"/>
      <c r="L70" s="80" t="s">
        <v>98</v>
      </c>
      <c r="M70" s="75" t="s">
        <v>99</v>
      </c>
      <c r="N70" s="8"/>
    </row>
    <row r="71" spans="1:14" s="4" customFormat="1" ht="23.25" customHeight="1">
      <c r="A71" s="109" t="s">
        <v>26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8"/>
    </row>
    <row r="72" spans="1:14" s="4" customFormat="1" ht="23.25" customHeight="1">
      <c r="A72" s="57"/>
      <c r="B72" s="57"/>
      <c r="C72" s="36" t="s">
        <v>6</v>
      </c>
      <c r="D72" s="60"/>
      <c r="E72" s="61"/>
      <c r="F72" s="62">
        <v>8369.1</v>
      </c>
      <c r="G72" s="62">
        <v>0</v>
      </c>
      <c r="H72" s="62">
        <v>300</v>
      </c>
      <c r="I72" s="62">
        <v>5496.1</v>
      </c>
      <c r="J72" s="62">
        <v>80</v>
      </c>
      <c r="K72" s="62">
        <v>2193</v>
      </c>
      <c r="L72" s="57"/>
      <c r="M72" s="34"/>
      <c r="N72" s="8"/>
    </row>
    <row r="73" spans="1:14" s="4" customFormat="1" ht="23.25" customHeight="1">
      <c r="A73" s="116" t="s">
        <v>100</v>
      </c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8"/>
    </row>
    <row r="74" spans="1:14" s="4" customFormat="1" ht="23.25" customHeight="1">
      <c r="A74" s="116" t="s">
        <v>145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8"/>
    </row>
    <row r="75" spans="1:14" s="4" customFormat="1" ht="23.25" customHeight="1">
      <c r="A75" s="109" t="s">
        <v>101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8"/>
    </row>
    <row r="76" spans="1:14" s="4" customFormat="1" ht="105" customHeight="1">
      <c r="A76" s="77" t="s">
        <v>102</v>
      </c>
      <c r="B76" s="81">
        <v>15</v>
      </c>
      <c r="C76" s="82" t="s">
        <v>103</v>
      </c>
      <c r="D76" s="75" t="s">
        <v>104</v>
      </c>
      <c r="E76" s="75" t="s">
        <v>107</v>
      </c>
      <c r="F76" s="71">
        <f>SUM(G76:K76)</f>
        <v>300</v>
      </c>
      <c r="G76" s="72"/>
      <c r="H76" s="72"/>
      <c r="I76" s="72">
        <v>300</v>
      </c>
      <c r="J76" s="72"/>
      <c r="K76" s="72"/>
      <c r="L76" s="80" t="s">
        <v>105</v>
      </c>
      <c r="M76" s="75" t="s">
        <v>106</v>
      </c>
      <c r="N76" s="8"/>
    </row>
    <row r="77" spans="1:14" s="4" customFormat="1" ht="23.25" customHeight="1">
      <c r="A77" s="116" t="s">
        <v>108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8"/>
    </row>
    <row r="78" spans="1:14" s="4" customFormat="1" ht="23.25" customHeight="1">
      <c r="A78" s="109" t="s">
        <v>109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8"/>
    </row>
    <row r="79" spans="1:14" s="4" customFormat="1" ht="168" customHeight="1">
      <c r="A79" s="77" t="s">
        <v>114</v>
      </c>
      <c r="B79" s="63">
        <v>4</v>
      </c>
      <c r="C79" s="83" t="s">
        <v>110</v>
      </c>
      <c r="D79" s="69" t="s">
        <v>16</v>
      </c>
      <c r="E79" s="69" t="s">
        <v>111</v>
      </c>
      <c r="F79" s="84">
        <f>G79+H79+I79+J79+K79</f>
        <v>300</v>
      </c>
      <c r="G79" s="85"/>
      <c r="H79" s="85"/>
      <c r="I79" s="86">
        <v>300</v>
      </c>
      <c r="J79" s="85"/>
      <c r="K79" s="85"/>
      <c r="L79" s="69" t="s">
        <v>112</v>
      </c>
      <c r="M79" s="69" t="s">
        <v>113</v>
      </c>
      <c r="N79" s="8"/>
    </row>
    <row r="80" spans="1:14" s="4" customFormat="1" ht="23.25" customHeight="1">
      <c r="A80" s="109" t="s">
        <v>26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8"/>
    </row>
    <row r="81" spans="1:14" s="4" customFormat="1" ht="20.25" customHeight="1">
      <c r="A81" s="57"/>
      <c r="B81" s="57"/>
      <c r="C81" s="76" t="s">
        <v>6</v>
      </c>
      <c r="D81" s="60"/>
      <c r="E81" s="61"/>
      <c r="F81" s="62">
        <v>1290</v>
      </c>
      <c r="G81" s="62">
        <v>0</v>
      </c>
      <c r="H81" s="62">
        <v>0</v>
      </c>
      <c r="I81" s="62">
        <v>1290</v>
      </c>
      <c r="J81" s="62">
        <v>0</v>
      </c>
      <c r="K81" s="62">
        <v>0</v>
      </c>
      <c r="L81" s="57"/>
      <c r="M81" s="74"/>
      <c r="N81" s="8"/>
    </row>
    <row r="82" spans="1:14" ht="6.75" customHeight="1"/>
    <row r="83" spans="1:14" ht="51.75" customHeight="1">
      <c r="A83" s="146" t="s">
        <v>125</v>
      </c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</row>
    <row r="84" spans="1:14" ht="7.5" customHeight="1"/>
    <row r="85" spans="1:14" ht="8.25" customHeight="1"/>
    <row r="86" spans="1:14" s="15" customFormat="1" ht="15.75">
      <c r="A86" s="25" t="s">
        <v>31</v>
      </c>
      <c r="B86" s="14"/>
      <c r="C86" s="13"/>
      <c r="D86" s="14"/>
      <c r="E86" s="14"/>
      <c r="F86" s="12"/>
      <c r="G86" s="12"/>
      <c r="H86" s="12"/>
      <c r="I86" s="12"/>
      <c r="J86" s="12"/>
      <c r="K86" s="12"/>
      <c r="L86" s="14"/>
      <c r="M86" s="14"/>
      <c r="N86" s="13"/>
    </row>
    <row r="87" spans="1:14" s="15" customFormat="1" ht="15.75">
      <c r="A87" s="25" t="s">
        <v>27</v>
      </c>
      <c r="B87" s="14"/>
      <c r="C87" s="13"/>
      <c r="D87" s="14"/>
      <c r="E87" s="14"/>
      <c r="F87" s="12"/>
      <c r="G87" s="12"/>
      <c r="H87" s="12"/>
      <c r="I87" s="12"/>
      <c r="J87" s="12"/>
      <c r="K87" s="16" t="s">
        <v>28</v>
      </c>
      <c r="L87" s="14"/>
      <c r="M87" s="14"/>
      <c r="N87" s="13"/>
    </row>
    <row r="88" spans="1:14" s="15" customFormat="1" ht="15.75">
      <c r="A88" s="13"/>
      <c r="B88" s="14"/>
      <c r="C88" s="13"/>
      <c r="D88" s="14"/>
      <c r="E88" s="14"/>
      <c r="F88" s="12"/>
      <c r="G88" s="12"/>
      <c r="H88" s="12"/>
      <c r="I88" s="12"/>
      <c r="J88" s="12"/>
      <c r="K88" s="12"/>
      <c r="L88" s="14"/>
      <c r="M88" s="14"/>
      <c r="N88" s="13"/>
    </row>
    <row r="89" spans="1:14" s="15" customFormat="1" ht="5.25" customHeight="1">
      <c r="A89" s="13"/>
      <c r="B89" s="14"/>
      <c r="C89" s="13"/>
      <c r="D89" s="14"/>
      <c r="E89" s="14"/>
      <c r="F89" s="12"/>
      <c r="G89" s="12"/>
      <c r="H89" s="12"/>
      <c r="I89" s="12"/>
      <c r="J89" s="12"/>
      <c r="K89" s="12"/>
      <c r="L89" s="14"/>
      <c r="M89" s="14"/>
      <c r="N89" s="13"/>
    </row>
    <row r="90" spans="1:14" s="15" customFormat="1" ht="19.5" customHeight="1">
      <c r="A90" s="25" t="s">
        <v>29</v>
      </c>
      <c r="B90" s="14"/>
      <c r="C90" s="13"/>
      <c r="D90" s="14"/>
      <c r="E90" s="14"/>
      <c r="F90" s="12"/>
      <c r="G90" s="12"/>
      <c r="H90" s="12"/>
      <c r="I90" s="12"/>
      <c r="J90" s="12"/>
      <c r="K90" s="147" t="s">
        <v>30</v>
      </c>
      <c r="L90" s="147"/>
      <c r="M90" s="14"/>
      <c r="N90" s="13"/>
    </row>
  </sheetData>
  <mergeCells count="67">
    <mergeCell ref="A8:M8"/>
    <mergeCell ref="G12:G13"/>
    <mergeCell ref="A36:M36"/>
    <mergeCell ref="A51:M51"/>
    <mergeCell ref="A37:M37"/>
    <mergeCell ref="A9:M9"/>
    <mergeCell ref="A10:A13"/>
    <mergeCell ref="B10:B13"/>
    <mergeCell ref="C10:C13"/>
    <mergeCell ref="D10:D13"/>
    <mergeCell ref="E10:E13"/>
    <mergeCell ref="F10:K10"/>
    <mergeCell ref="L10:M11"/>
    <mergeCell ref="F11:F13"/>
    <mergeCell ref="M12:M13"/>
    <mergeCell ref="G11:K11"/>
    <mergeCell ref="A83:M83"/>
    <mergeCell ref="K90:L90"/>
    <mergeCell ref="B55:B56"/>
    <mergeCell ref="D55:D56"/>
    <mergeCell ref="E55:E56"/>
    <mergeCell ref="A54:A56"/>
    <mergeCell ref="A58:A59"/>
    <mergeCell ref="A67:M67"/>
    <mergeCell ref="A68:M68"/>
    <mergeCell ref="A71:M71"/>
    <mergeCell ref="A57:M57"/>
    <mergeCell ref="A60:M60"/>
    <mergeCell ref="A73:M73"/>
    <mergeCell ref="A74:M74"/>
    <mergeCell ref="A75:M75"/>
    <mergeCell ref="A77:M77"/>
    <mergeCell ref="L1:M1"/>
    <mergeCell ref="L2:M2"/>
    <mergeCell ref="L3:M3"/>
    <mergeCell ref="L4:M4"/>
    <mergeCell ref="A7:M7"/>
    <mergeCell ref="A6:M6"/>
    <mergeCell ref="A49:M49"/>
    <mergeCell ref="A20:A21"/>
    <mergeCell ref="A25:A33"/>
    <mergeCell ref="H12:I12"/>
    <mergeCell ref="J12:J13"/>
    <mergeCell ref="K12:K13"/>
    <mergeCell ref="L12:L13"/>
    <mergeCell ref="A15:M15"/>
    <mergeCell ref="A42:A48"/>
    <mergeCell ref="B42:B48"/>
    <mergeCell ref="C42:C48"/>
    <mergeCell ref="D42:D48"/>
    <mergeCell ref="L42:L48"/>
    <mergeCell ref="A65:M65"/>
    <mergeCell ref="A78:M78"/>
    <mergeCell ref="A80:M80"/>
    <mergeCell ref="A16:M16"/>
    <mergeCell ref="A17:M17"/>
    <mergeCell ref="A22:M22"/>
    <mergeCell ref="A62:M62"/>
    <mergeCell ref="A63:M63"/>
    <mergeCell ref="A34:M34"/>
    <mergeCell ref="A18:A19"/>
    <mergeCell ref="A23:A24"/>
    <mergeCell ref="A52:M52"/>
    <mergeCell ref="A53:M53"/>
    <mergeCell ref="A39:M39"/>
    <mergeCell ref="A40:M40"/>
    <mergeCell ref="A41:M41"/>
  </mergeCells>
  <conditionalFormatting sqref="L54 L56 L64">
    <cfRule type="cellIs" dxfId="0" priority="3" stopIfTrue="1" operator="equal">
      <formula>0</formula>
    </cfRule>
  </conditionalFormatting>
  <printOptions horizontalCentered="1"/>
  <pageMargins left="0.11811023622047245" right="0.11811023622047245" top="1.1811023622047245" bottom="0.51" header="0" footer="0.43"/>
  <pageSetup paperSize="9" scale="63" firstPageNumber="25" fitToWidth="0" fitToHeight="0" orientation="landscape" r:id="rId1"/>
  <headerFooter>
    <oddFooter xml:space="preserve">&amp;C&amp;"Times New Roman,обычный"&amp;12
</oddFooter>
  </headerFooter>
  <rowBreaks count="4" manualBreakCount="4">
    <brk id="35" max="12" man="1"/>
    <brk id="56" max="12" man="1"/>
    <brk id="69" max="12" man="1"/>
    <brk id="9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admin</cp:lastModifiedBy>
  <cp:lastPrinted>2019-05-22T11:45:38Z</cp:lastPrinted>
  <dcterms:created xsi:type="dcterms:W3CDTF">2017-11-29T10:31:00Z</dcterms:created>
  <dcterms:modified xsi:type="dcterms:W3CDTF">2019-05-22T11:46:47Z</dcterms:modified>
</cp:coreProperties>
</file>